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71" windowWidth="11820" windowHeight="6420" tabRatio="709" activeTab="4"/>
  </bookViews>
  <sheets>
    <sheet name="Jdos.Civ.-lab.-06" sheetId="1" r:id="rId1"/>
    <sheet name="Jdo.Correcc. e Instr." sheetId="2" r:id="rId2"/>
    <sheet name="Cám.civ.-lab.-penal" sheetId="3" r:id="rId3"/>
    <sheet name="Jdo. Flia. y Men." sheetId="4" r:id="rId4"/>
    <sheet name="Jdos. Paz" sheetId="5" r:id="rId5"/>
  </sheets>
  <definedNames/>
  <calcPr fullCalcOnLoad="1"/>
</workbook>
</file>

<file path=xl/sharedStrings.xml><?xml version="1.0" encoding="utf-8"?>
<sst xmlns="http://schemas.openxmlformats.org/spreadsheetml/2006/main" count="522" uniqueCount="248">
  <si>
    <t>JUZGADOS DE PRIMERA INSTANCIA</t>
  </si>
  <si>
    <t>ORGANISMOS</t>
  </si>
  <si>
    <t>Total</t>
  </si>
  <si>
    <t>JDO. Civil y Com. Nº1</t>
  </si>
  <si>
    <t>JDO. Civil y Com. Nº2</t>
  </si>
  <si>
    <t>JDO. Civil y Com. Nº3</t>
  </si>
  <si>
    <t>JDO. Civil y Com. Nº4</t>
  </si>
  <si>
    <t>JDO. Civil y Com. Nº5</t>
  </si>
  <si>
    <t>JDO. Civil y Com. Nº6</t>
  </si>
  <si>
    <t>JDO. Civil y Com. Nº7</t>
  </si>
  <si>
    <t>JDO. Civil y Com. Nº8</t>
  </si>
  <si>
    <t>TOTAL CAPITAL</t>
  </si>
  <si>
    <t>JDO. Civ. y Com. Nº1-Concordia</t>
  </si>
  <si>
    <t>JDO. Civ. y Com. Nº2-Concordia</t>
  </si>
  <si>
    <t>JDO. Civ. y Com. Nº3-Concordia</t>
  </si>
  <si>
    <t>JDO. Civ. y Com. Nº4-Concordia</t>
  </si>
  <si>
    <t>JDO. Civ. y Com. - Gualeguay</t>
  </si>
  <si>
    <t>JDO. Civ. y Com. - La Paz</t>
  </si>
  <si>
    <t>JDO. Civ. y Com. - Nogoyá</t>
  </si>
  <si>
    <t>JDO. Civ. y Com. - Victoria</t>
  </si>
  <si>
    <t>JDO. Civ. y Com. - Villaguay</t>
  </si>
  <si>
    <t>JDO. Civ. y Com. - R. del Tala</t>
  </si>
  <si>
    <t>JDO. Civ. y Com. - Diamante</t>
  </si>
  <si>
    <t>JDO. Civ. y Com. - Federación</t>
  </si>
  <si>
    <t>JDO. Civ. Y Com. Nº1 - Colón</t>
  </si>
  <si>
    <t xml:space="preserve">JDO. Civ. y Com. Nº2 - Colón </t>
  </si>
  <si>
    <t>JDO. Civ. Y Com. - Federal</t>
  </si>
  <si>
    <t>JDO. Civ. Y Com. - Chajarí</t>
  </si>
  <si>
    <t>TOTAL INTERIOR</t>
  </si>
  <si>
    <t>TOTAL FUERO</t>
  </si>
  <si>
    <t>JDO. Civ. y Com. Nº1 -C. del U.</t>
  </si>
  <si>
    <t>JDO. Civ. y Com. Nº2 -C. del U.</t>
  </si>
  <si>
    <t>JDO. Civ. y Com. Nº1 - Gchú.</t>
  </si>
  <si>
    <t>JDO. Civ. y Com. Nº2 - Gchú.</t>
  </si>
  <si>
    <t>JDO. Civ. y Com. Nº3 - Gchú.</t>
  </si>
  <si>
    <t>JDO. Laboral Nº2 - Paraná</t>
  </si>
  <si>
    <t>JDO. Laboral Nº3 - Paraná</t>
  </si>
  <si>
    <t>JDO. Laboral Nº4 - Paraná</t>
  </si>
  <si>
    <t>JDO. Laboral Nº1 -C. del Urug.</t>
  </si>
  <si>
    <t>JDO. Laboral Nº2 -C. del Urug.</t>
  </si>
  <si>
    <t>JDO. Laboral Nº2 - Concordia</t>
  </si>
  <si>
    <t>JDO. Laboral Nº3 - Concordia</t>
  </si>
  <si>
    <t>JDO. Laboral Nº4  - Concordia</t>
  </si>
  <si>
    <t>JDO. Laboral Nº1 - Gchú.</t>
  </si>
  <si>
    <t>JDO. Laboral Nº2 - Gchú.</t>
  </si>
  <si>
    <t>JDO. Laboral Nº3 - Gchú.</t>
  </si>
  <si>
    <t>JDO. de Instruc. (comp.Lab.)-Felic.</t>
  </si>
  <si>
    <t>JDO. Correcc. (comp.Lab.)-La Paz</t>
  </si>
  <si>
    <t xml:space="preserve">TOTAL </t>
  </si>
  <si>
    <t>JDO. Inst.(comp. Civil)-Feliciano</t>
  </si>
  <si>
    <t>JDO. Civ. (comp.Lab.)-Chajarí</t>
  </si>
  <si>
    <t>JDO. Civ. (comp.Lab.)-Gualeguay</t>
  </si>
  <si>
    <t>JDO. Civ. (comp.Lab.)-Villaguay</t>
  </si>
  <si>
    <t>JDO. Civ. (comp.Lab.)-Diamante</t>
  </si>
  <si>
    <t>JDO. Civ. (comp.Lab.)-Nogoyá</t>
  </si>
  <si>
    <t>JDO. Civ. (comp.Lab.)-Victoria</t>
  </si>
  <si>
    <t>JDO. Civ.Nº2 (comp.Lab.)-Colón</t>
  </si>
  <si>
    <t>JDO. Civ.Nº1 (comp.Lab.)-Colón</t>
  </si>
  <si>
    <t>JDO. Lab. Nº5(comp.civil)Conc.</t>
  </si>
  <si>
    <t>JDO. Civ. (comp.Lab.)-Federación</t>
  </si>
  <si>
    <t>,</t>
  </si>
  <si>
    <t>C. Iniciadas</t>
  </si>
  <si>
    <t>ORGANISMOS CON COMPETENCIA LABORAL</t>
  </si>
  <si>
    <t>C.DICTAMINADAS</t>
  </si>
  <si>
    <r>
      <t>AÑO</t>
    </r>
    <r>
      <rPr>
        <sz val="10"/>
        <rFont val="Arial"/>
        <family val="0"/>
      </rPr>
      <t>:</t>
    </r>
    <r>
      <rPr>
        <b/>
        <sz val="10"/>
        <rFont val="Arial"/>
        <family val="2"/>
      </rPr>
      <t xml:space="preserve"> 2.006</t>
    </r>
  </si>
  <si>
    <t>Feb.-Dic.</t>
  </si>
  <si>
    <t>Sent.</t>
  </si>
  <si>
    <t>Autos</t>
  </si>
  <si>
    <r>
      <t>FUERO: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LABORAL</t>
    </r>
  </si>
  <si>
    <r>
      <t>FUERO: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CIVIL y COMERCIAL</t>
    </r>
  </si>
  <si>
    <r>
      <t>Referencia</t>
    </r>
    <r>
      <rPr>
        <sz val="10"/>
        <rFont val="Arial"/>
        <family val="0"/>
      </rPr>
      <t>:</t>
    </r>
  </si>
  <si>
    <t xml:space="preserve">JDO. Civ.Nº1 (comp.Lab.)-Colón </t>
  </si>
  <si>
    <t xml:space="preserve">JDO. Civ.Nº2 (comp.Lab.)-Colón </t>
  </si>
  <si>
    <t xml:space="preserve">JDO. Civ. (comp.Lab.)-Nogoyá </t>
  </si>
  <si>
    <r>
      <t>Año</t>
    </r>
    <r>
      <rPr>
        <b/>
        <sz val="10"/>
        <rFont val="Arial"/>
        <family val="2"/>
      </rPr>
      <t>: 2.006</t>
    </r>
  </si>
  <si>
    <r>
      <t xml:space="preserve">Porcentaje </t>
    </r>
    <r>
      <rPr>
        <u val="single"/>
        <sz val="10"/>
        <rFont val="Arial"/>
        <family val="2"/>
      </rPr>
      <t xml:space="preserve">de causas dictaminadas por Sentencia según cantidad de causas iniciadas </t>
    </r>
  </si>
  <si>
    <t xml:space="preserve">JDO. Civil y Com. Nº3 </t>
  </si>
  <si>
    <t xml:space="preserve">JDO. Civ. y Com. - Nogoyá </t>
  </si>
  <si>
    <t xml:space="preserve">JDO. Civ. Y Com. Nº1 - Colón </t>
  </si>
  <si>
    <t>Período</t>
  </si>
  <si>
    <r>
      <t>FUERO</t>
    </r>
    <r>
      <rPr>
        <b/>
        <sz val="10"/>
        <rFont val="Arial"/>
        <family val="2"/>
      </rPr>
      <t>: PENAL</t>
    </r>
  </si>
  <si>
    <t>JUZGADOS EN LO CORRECCIONAL</t>
  </si>
  <si>
    <t>C. Elev a Juic.</t>
  </si>
  <si>
    <t>Sent. dict.</t>
  </si>
  <si>
    <t>Autos dict.</t>
  </si>
  <si>
    <t>Jdo. Correccional Nº1 - Paraná</t>
  </si>
  <si>
    <t>Jdo. Correccional Nº2 - Paraná</t>
  </si>
  <si>
    <t>Jdo. Correccional - Concordia</t>
  </si>
  <si>
    <t>Jdo. Correccional - C. del Uruguay</t>
  </si>
  <si>
    <t>Jdo. Correccional - Gualeguaychú</t>
  </si>
  <si>
    <t>Jdo. Correccional - Nogoyá</t>
  </si>
  <si>
    <t>Jdo. Correccional - La Paz</t>
  </si>
  <si>
    <r>
      <t>FUERO</t>
    </r>
    <r>
      <rPr>
        <b/>
        <sz val="12"/>
        <rFont val="Arial"/>
        <family val="2"/>
      </rPr>
      <t>: PENAL</t>
    </r>
  </si>
  <si>
    <r>
      <t>Año</t>
    </r>
    <r>
      <rPr>
        <b/>
        <sz val="11"/>
        <rFont val="Arial"/>
        <family val="2"/>
      </rPr>
      <t>: 2.006</t>
    </r>
  </si>
  <si>
    <t>JUZGADOS DE INSTRUCCIÓN</t>
  </si>
  <si>
    <t>C.INGRESADAS</t>
  </si>
  <si>
    <t>C. C/RESOL.</t>
  </si>
  <si>
    <t>Jdo. de Instrucción Nº1-Paraná</t>
  </si>
  <si>
    <t>Jdo. de Instrucción Nº2-Paraná</t>
  </si>
  <si>
    <t>Jdo. de Instrucción Nº3-Paraná</t>
  </si>
  <si>
    <t>Jdo. de Instrucción Nº4-Paraná</t>
  </si>
  <si>
    <t>Jdo. de Instrucción Nº5-Paraná</t>
  </si>
  <si>
    <t>Jdo. de Instrucción Nº6-Paraná</t>
  </si>
  <si>
    <t>Sub.total</t>
  </si>
  <si>
    <t>Jdo. de Instrucción Nº1-C. del Uruguay</t>
  </si>
  <si>
    <t>Jdo. de Instrucción Nº2-C. del Uruguay</t>
  </si>
  <si>
    <t xml:space="preserve">Jdo. de Instrucción Nº1-Concordia </t>
  </si>
  <si>
    <t xml:space="preserve">Jdo. de Instrucción Nº2-Concordia </t>
  </si>
  <si>
    <t xml:space="preserve">Jdo. de Instrucción Nº3-Concordia </t>
  </si>
  <si>
    <t xml:space="preserve">Jdo. de Instrucción Nº4-Concordia </t>
  </si>
  <si>
    <t>Jdo. de Instrucción Nº1-Sec.1-Gualeguay</t>
  </si>
  <si>
    <t>Jdo. de Instrucción Nº2-Sec.2-Gualeguay</t>
  </si>
  <si>
    <t>Jdo. de Instrucción Nº1-Gualeguaychú</t>
  </si>
  <si>
    <t>Jdo. de Instrucción Nº2-Gualeguaychú</t>
  </si>
  <si>
    <t>Jdo. de Instrucción Nº3-Gualeguaychú</t>
  </si>
  <si>
    <t>Jdo. de Instrucción Nº1-Sec.1-La Paz</t>
  </si>
  <si>
    <t>Jdo. de Instrucción Nº1-Sec.2-La Paz</t>
  </si>
  <si>
    <t>Jdo. de Instrucción Nº1-Sec.1-Villaguay</t>
  </si>
  <si>
    <t>Jdo. de Instrucción Nº1-Sec.2-Villaguay</t>
  </si>
  <si>
    <t>Jdo. de Instrucción-Nogoyá</t>
  </si>
  <si>
    <t>Jdo. de Instrucción-Victoria</t>
  </si>
  <si>
    <t>Jdo. de Instrucción-R. del Tala</t>
  </si>
  <si>
    <t>Jdo. de Instrucción-Diamante</t>
  </si>
  <si>
    <t>Jdo. de Instrucción-Colón</t>
  </si>
  <si>
    <t>Jdo. de Instrucción-Federación</t>
  </si>
  <si>
    <t>Jdo. de Instrucción-Federal</t>
  </si>
  <si>
    <t>Jdo. de Instrucción-Feliciano</t>
  </si>
  <si>
    <t>Jdo. de Instrucción-Chajarí</t>
  </si>
  <si>
    <t>TOTAL</t>
  </si>
  <si>
    <r>
      <t xml:space="preserve">Porcentaje </t>
    </r>
    <r>
      <rPr>
        <u val="single"/>
        <sz val="10"/>
        <rFont val="Arial"/>
        <family val="2"/>
      </rPr>
      <t xml:space="preserve">de causas dictaminadas por Sentencia según cantidad de causas elev. a juicio </t>
    </r>
  </si>
  <si>
    <t xml:space="preserve">Jdo. Correccional - Gualeguaychú </t>
  </si>
  <si>
    <r>
      <t xml:space="preserve">Porcentaje </t>
    </r>
    <r>
      <rPr>
        <u val="single"/>
        <sz val="9"/>
        <rFont val="Arial"/>
        <family val="2"/>
      </rPr>
      <t xml:space="preserve">de causas dictaminadas por Sentencia según cantidad de causas elev. a juicio </t>
    </r>
  </si>
  <si>
    <r>
      <t xml:space="preserve">Porcentaje </t>
    </r>
    <r>
      <rPr>
        <u val="single"/>
        <sz val="10"/>
        <rFont val="Arial"/>
        <family val="2"/>
      </rPr>
      <t xml:space="preserve">de causas con resolución respecto a la cantidad de causas ingresadas </t>
    </r>
  </si>
  <si>
    <t xml:space="preserve">Jdo. de Instrucción Nº2-Paraná </t>
  </si>
  <si>
    <r>
      <t xml:space="preserve">Jdo. de Instrucción Nº3-Concordia </t>
    </r>
    <r>
      <rPr>
        <b/>
        <sz val="10"/>
        <rFont val="Arial"/>
        <family val="2"/>
      </rPr>
      <t xml:space="preserve"> </t>
    </r>
  </si>
  <si>
    <t>Jdo. de Instrucción Nº1-Gualeguay</t>
  </si>
  <si>
    <t xml:space="preserve">Jdo. de Instrucción Nº2-Gualeguay </t>
  </si>
  <si>
    <t xml:space="preserve">Jdo. de Instrucción Nº3-Gualeguaychú </t>
  </si>
  <si>
    <t>Jdo. de Instrucción -La Paz</t>
  </si>
  <si>
    <t>Jdo. de Instrucción -Villaguay</t>
  </si>
  <si>
    <t xml:space="preserve">Jdo. de Instrucción-Nogoyá </t>
  </si>
  <si>
    <t xml:space="preserve">Jdo. de Instrucción-Victoria </t>
  </si>
  <si>
    <t xml:space="preserve">Jdo. de Instrucción-R. del Tala </t>
  </si>
  <si>
    <t xml:space="preserve">Jdo. de Instrucción-Diamante </t>
  </si>
  <si>
    <t xml:space="preserve">Jdo. de Instrucción-Colón </t>
  </si>
  <si>
    <t xml:space="preserve">Jdo. de Instrucción-Federación </t>
  </si>
  <si>
    <t xml:space="preserve">Jdo. de Instrucción-Federal </t>
  </si>
  <si>
    <t xml:space="preserve">Jdo. de Instrucción-Feliciano </t>
  </si>
  <si>
    <t xml:space="preserve">Jdo. de Instrucción-Chajarí </t>
  </si>
  <si>
    <r>
      <t>FUERO</t>
    </r>
    <r>
      <rPr>
        <b/>
        <sz val="12"/>
        <rFont val="Arial"/>
        <family val="2"/>
      </rPr>
      <t>: Penal</t>
    </r>
  </si>
  <si>
    <r>
      <t>AÑO</t>
    </r>
    <r>
      <rPr>
        <b/>
        <sz val="10"/>
        <rFont val="Arial"/>
        <family val="2"/>
      </rPr>
      <t>: 2.006</t>
    </r>
  </si>
  <si>
    <t>SEGUNDA INSTANCIA</t>
  </si>
  <si>
    <t>Cám.Prim. en lo Penal-Sala Primera-Paraná</t>
  </si>
  <si>
    <t>Cám.Prim. en lo Penal-Sala Segunda-Paraná</t>
  </si>
  <si>
    <t>Sala en lo Penal de la Cám. - Concordia</t>
  </si>
  <si>
    <t>Sala en lo Penal de la Cám. - C. del Uruguay</t>
  </si>
  <si>
    <t>Cám. del Crimen - Gualeguay</t>
  </si>
  <si>
    <t xml:space="preserve">        APELACIONES</t>
  </si>
  <si>
    <t>C. Ingresadas</t>
  </si>
  <si>
    <t>C. Resuel.</t>
  </si>
  <si>
    <t xml:space="preserve">Cám. del Crimen - Gualeguay </t>
  </si>
  <si>
    <t>APELACIONES</t>
  </si>
  <si>
    <r>
      <t xml:space="preserve">Porcentaje </t>
    </r>
    <r>
      <rPr>
        <u val="single"/>
        <sz val="10"/>
        <rFont val="Arial"/>
        <family val="2"/>
      </rPr>
      <t>de causas resueltas respecto de la cantidad de causas ingresadas</t>
    </r>
  </si>
  <si>
    <r>
      <t xml:space="preserve">Porcentaje </t>
    </r>
    <r>
      <rPr>
        <u val="single"/>
        <sz val="10"/>
        <rFont val="Arial"/>
        <family val="2"/>
      </rPr>
      <t xml:space="preserve">de causas dictaminadas por Sentencia según cantidad de causas ingresadas </t>
    </r>
  </si>
  <si>
    <t>Cám.Segunda Sala Primera-Paraná</t>
  </si>
  <si>
    <t>Cám.Segunda Sala Segunda-Paraná</t>
  </si>
  <si>
    <t>Cám. Tercera Sala Segunda-Paraná</t>
  </si>
  <si>
    <t>Cám. Sala Civil - C. del Uruguay</t>
  </si>
  <si>
    <t>Cám. Sala Civil - Concordia</t>
  </si>
  <si>
    <t>Cám. Sala del Trabajo-Concordia</t>
  </si>
  <si>
    <r>
      <t xml:space="preserve">Cám. Sala </t>
    </r>
    <r>
      <rPr>
        <b/>
        <sz val="10"/>
        <rFont val="Arial"/>
        <family val="2"/>
      </rPr>
      <t>Civil</t>
    </r>
    <r>
      <rPr>
        <sz val="10"/>
        <rFont val="Arial"/>
        <family val="0"/>
      </rPr>
      <t xml:space="preserve"> y Lab. - Gualeguaychú</t>
    </r>
  </si>
  <si>
    <t>Cám. Tercera Sala Primera-Paraná</t>
  </si>
  <si>
    <t>Cám. Sala del Trabajo - C. del Uruguay</t>
  </si>
  <si>
    <t>Cám. Sala del Trabajo - Concordia</t>
  </si>
  <si>
    <r>
      <t xml:space="preserve">Cám. Sala Civ. y </t>
    </r>
    <r>
      <rPr>
        <b/>
        <sz val="10"/>
        <rFont val="Arial"/>
        <family val="2"/>
      </rPr>
      <t>Laboral</t>
    </r>
    <r>
      <rPr>
        <sz val="10"/>
        <rFont val="Arial"/>
        <family val="0"/>
      </rPr>
      <t xml:space="preserve"> - Gualeguaychú</t>
    </r>
  </si>
  <si>
    <t xml:space="preserve">Jdo.  Penal de Menores-Paraná </t>
  </si>
  <si>
    <t>Jdo. Flia.Civ. y  Penal-Sec.2- C. del Ur.</t>
  </si>
  <si>
    <t>Jdo. Flia.Civ. y  Penal-Nº1-Sec.2- Conc.</t>
  </si>
  <si>
    <t>Jdo. Flia.Civ. y  Penal-Nº2-Sec.2- Conc.</t>
  </si>
  <si>
    <t xml:space="preserve">Jdo. Menores-Sec.1- Gualeguaychú </t>
  </si>
  <si>
    <t>Jdo. Flia. y Menores Nº1-Sec.3- Pná.</t>
  </si>
  <si>
    <t>Jdo. Flia. y Menores Nº1-Sec.4- Pná.</t>
  </si>
  <si>
    <t>Jdo. Flia. y Menores Nº2-Sec.1- Pná.</t>
  </si>
  <si>
    <t>Jdo. Flia. y Menores Nº2-Sec.2- Pná.</t>
  </si>
  <si>
    <t>Jdo. Flia. y Menores-Sec.1-C. del Urug.</t>
  </si>
  <si>
    <t>Jdo. Flia. y Menores-Sec.2-C. del Urug.</t>
  </si>
  <si>
    <t>Jdo. Flia. y Menores Nº1-Sec.1-Conc.</t>
  </si>
  <si>
    <t>Jdo. Flia. y Menores-Nº2-Sec.U-Conc.</t>
  </si>
  <si>
    <t>Jdo. Flia. y Menores-Sec.1- Gchú.</t>
  </si>
  <si>
    <t>Jdo. Flia. y Menores-Sec.2- Gchú.</t>
  </si>
  <si>
    <t>Jdo. Flia.Civ. y  Penal-Sec.1- C. del Ur.</t>
  </si>
  <si>
    <r>
      <t>FUERO: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Civil y Comercial</t>
    </r>
  </si>
  <si>
    <r>
      <t>AÑO:</t>
    </r>
    <r>
      <rPr>
        <sz val="10"/>
        <rFont val="Arial"/>
        <family val="0"/>
      </rPr>
      <t xml:space="preserve"> 2.006</t>
    </r>
  </si>
  <si>
    <t>C.Ingresadas</t>
  </si>
  <si>
    <t>Sent. dictadas</t>
  </si>
  <si>
    <t>Autos dictados</t>
  </si>
  <si>
    <r>
      <t>Cám. Tercera Sala Segunda-Paraná</t>
    </r>
    <r>
      <rPr>
        <b/>
        <sz val="10"/>
        <rFont val="Arial"/>
        <family val="2"/>
      </rPr>
      <t>(*)</t>
    </r>
  </si>
  <si>
    <t>Cám. Sala del Trabajo-Concordia(*)</t>
  </si>
  <si>
    <r>
      <t xml:space="preserve">Cám. Sala </t>
    </r>
    <r>
      <rPr>
        <b/>
        <sz val="10"/>
        <rFont val="Arial"/>
        <family val="2"/>
      </rPr>
      <t>Civil</t>
    </r>
    <r>
      <rPr>
        <sz val="10"/>
        <rFont val="Arial"/>
        <family val="0"/>
      </rPr>
      <t xml:space="preserve"> y Lab. - Gualeguaychú(**)</t>
    </r>
  </si>
  <si>
    <r>
      <t>(*):</t>
    </r>
    <r>
      <rPr>
        <sz val="10"/>
        <rFont val="Arial"/>
        <family val="0"/>
      </rPr>
      <t xml:space="preserve">competencia Civil </t>
    </r>
  </si>
  <si>
    <t>Por Acuerdo Gral.Nº25/00 del 29/8/00 (Paraná)</t>
  </si>
  <si>
    <t xml:space="preserve">    Acuerdo Gral. Nº37/00 del 28/11/00 (Concordia)</t>
  </si>
  <si>
    <t>(**): competencia Civil, Laboral</t>
  </si>
  <si>
    <t xml:space="preserve">Por Acuerdo Gral.Nº36/05 del 15/11/05-Implementación- (Gualeguaychú); Ac.Gral.Nº1/06 del          </t>
  </si>
  <si>
    <t>07/02/06 Funcionam. Jurisdiccional a partir del 20/02/06</t>
  </si>
  <si>
    <r>
      <t>FUERO: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Laboral</t>
    </r>
  </si>
  <si>
    <r>
      <t xml:space="preserve">Cám. Sala Civ. y </t>
    </r>
    <r>
      <rPr>
        <b/>
        <sz val="10"/>
        <rFont val="Arial"/>
        <family val="2"/>
      </rPr>
      <t>Laboral</t>
    </r>
    <r>
      <rPr>
        <sz val="10"/>
        <rFont val="Arial"/>
        <family val="0"/>
      </rPr>
      <t xml:space="preserve"> - Gualeguaychú(**)</t>
    </r>
  </si>
  <si>
    <r>
      <t>Año: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2.006</t>
    </r>
  </si>
  <si>
    <r>
      <t>FUERO</t>
    </r>
    <r>
      <rPr>
        <b/>
        <sz val="12"/>
        <rFont val="Arial"/>
        <family val="2"/>
      </rPr>
      <t xml:space="preserve">: FAMILIA y MENORES   </t>
    </r>
  </si>
  <si>
    <r>
      <t>AÑO:</t>
    </r>
    <r>
      <rPr>
        <b/>
        <sz val="10"/>
        <rFont val="Arial"/>
        <family val="2"/>
      </rPr>
      <t xml:space="preserve"> 2.006</t>
    </r>
  </si>
  <si>
    <r>
      <t>Materia</t>
    </r>
    <r>
      <rPr>
        <b/>
        <sz val="12"/>
        <rFont val="Arial"/>
        <family val="2"/>
      </rPr>
      <t>: PENAL</t>
    </r>
  </si>
  <si>
    <t>C.Iniciadas</t>
  </si>
  <si>
    <t>Jdo. Flia.Civ. y  Penal-Sec.1 C. del Ur.</t>
  </si>
  <si>
    <t>Jdo. Flia.Civ. y  Penal-Sec.2 C. del Ur.</t>
  </si>
  <si>
    <t>Jdo. Flia.Civ. y  Penal-Nº1-Sec.2 Conc.</t>
  </si>
  <si>
    <t>Jdo. Flia.Civ. y  Penal-Nº2-Sec.2 Conc.</t>
  </si>
  <si>
    <t>Jdo. Menores-Sec.1 Gualeguaychú</t>
  </si>
  <si>
    <r>
      <t>Materia</t>
    </r>
    <r>
      <rPr>
        <b/>
        <sz val="12"/>
        <rFont val="Arial"/>
        <family val="2"/>
      </rPr>
      <t>: Civil y Asistencial</t>
    </r>
  </si>
  <si>
    <t>Jdo. Flia. y Menores Nº1-Sec.3 Pná.</t>
  </si>
  <si>
    <t>Jdo. Flia. y Menores Nº1-Sec.4 Pná.</t>
  </si>
  <si>
    <t>Jdo. Flia. y Menores Nº2-Sec.1 Pná.</t>
  </si>
  <si>
    <t>Jdo. Flia. y Menores Nº2-Sec.2 Pná.</t>
  </si>
  <si>
    <r>
      <t>Jdo. Flia. y Menores-Nº2-Sec.</t>
    </r>
    <r>
      <rPr>
        <b/>
        <sz val="10"/>
        <rFont val="Arial"/>
        <family val="2"/>
      </rPr>
      <t>U</t>
    </r>
    <r>
      <rPr>
        <sz val="10"/>
        <rFont val="Arial"/>
        <family val="0"/>
      </rPr>
      <t>-Conc.</t>
    </r>
  </si>
  <si>
    <t>Jdo. Flia. y Menores-Sec.1 Gchú.</t>
  </si>
  <si>
    <t>Jdo. Flia. y Menores-Sec.2 Gchú.</t>
  </si>
  <si>
    <r>
      <t>AÑO</t>
    </r>
    <r>
      <rPr>
        <sz val="10"/>
        <rFont val="Arial"/>
        <family val="0"/>
      </rPr>
      <t xml:space="preserve">: </t>
    </r>
    <r>
      <rPr>
        <b/>
        <sz val="10"/>
        <rFont val="Arial"/>
        <family val="2"/>
      </rPr>
      <t>2.006</t>
    </r>
  </si>
  <si>
    <t xml:space="preserve">JUZGADOS DE PAZ </t>
  </si>
  <si>
    <t>PARANA Nº1</t>
  </si>
  <si>
    <t>Primera Categoría</t>
  </si>
  <si>
    <t>CHAJARI</t>
  </si>
  <si>
    <t>DIAMANTE</t>
  </si>
  <si>
    <t>FEDERACION</t>
  </si>
  <si>
    <t>FEDERAL</t>
  </si>
  <si>
    <t>FELICIANO</t>
  </si>
  <si>
    <t>GUALEGUAY</t>
  </si>
  <si>
    <t>GUALEGUAYCHU</t>
  </si>
  <si>
    <t>LA PAZ</t>
  </si>
  <si>
    <t>NOGOYA</t>
  </si>
  <si>
    <t>R. DEL TALA</t>
  </si>
  <si>
    <t>SAN SALVADOR</t>
  </si>
  <si>
    <t>VICTORIA</t>
  </si>
  <si>
    <t>VILLAGUAY</t>
  </si>
  <si>
    <t>PARANA Nº2</t>
  </si>
  <si>
    <t>C. DEL URUGUAY</t>
  </si>
  <si>
    <t>COLON</t>
  </si>
  <si>
    <t>CONCORDIA</t>
  </si>
  <si>
    <t>CUADRO ESTADÍSTICO</t>
  </si>
  <si>
    <r>
      <t>Porcentaje</t>
    </r>
    <r>
      <rPr>
        <sz val="10"/>
        <rFont val="Arial"/>
        <family val="0"/>
      </rPr>
      <t xml:space="preserve"> de causas dictaminadas por Sentencia según cantidad de causas iniciadas </t>
    </r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</si>
</sst>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68">
    <font>
      <sz val="10"/>
      <name val="Arial"/>
      <family val="0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48"/>
      <name val="Arial"/>
      <family val="2"/>
    </font>
    <font>
      <b/>
      <i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75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u val="single"/>
      <sz val="8.75"/>
      <color indexed="8"/>
      <name val="Arial"/>
      <family val="0"/>
    </font>
    <font>
      <sz val="7.35"/>
      <color indexed="8"/>
      <name val="Arial"/>
      <family val="0"/>
    </font>
    <font>
      <b/>
      <u val="single"/>
      <sz val="8.5"/>
      <color indexed="8"/>
      <name val="Arial"/>
      <family val="0"/>
    </font>
    <font>
      <b/>
      <u val="single"/>
      <sz val="8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u val="single"/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0" fontId="5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7" fillId="0" borderId="8" applyNumberFormat="0" applyFill="0" applyAlignment="0" applyProtection="0"/>
    <xf numFmtId="0" fontId="67" fillId="0" borderId="9" applyNumberFormat="0" applyFill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169" fontId="0" fillId="0" borderId="17" xfId="47" applyFont="1" applyBorder="1" applyAlignment="1">
      <alignment/>
    </xf>
    <xf numFmtId="169" fontId="0" fillId="0" borderId="0" xfId="47" applyFont="1" applyAlignment="1">
      <alignment/>
    </xf>
    <xf numFmtId="169" fontId="0" fillId="0" borderId="18" xfId="47" applyFont="1" applyBorder="1" applyAlignment="1">
      <alignment/>
    </xf>
    <xf numFmtId="169" fontId="0" fillId="0" borderId="19" xfId="47" applyFont="1" applyBorder="1" applyAlignment="1">
      <alignment/>
    </xf>
    <xf numFmtId="169" fontId="4" fillId="0" borderId="0" xfId="47" applyFont="1" applyAlignment="1">
      <alignment/>
    </xf>
    <xf numFmtId="169" fontId="3" fillId="0" borderId="0" xfId="47" applyFont="1" applyBorder="1" applyAlignment="1">
      <alignment/>
    </xf>
    <xf numFmtId="169" fontId="5" fillId="0" borderId="0" xfId="47" applyFont="1" applyBorder="1" applyAlignment="1">
      <alignment/>
    </xf>
    <xf numFmtId="169" fontId="5" fillId="0" borderId="0" xfId="47" applyFont="1" applyBorder="1" applyAlignment="1">
      <alignment/>
    </xf>
    <xf numFmtId="169" fontId="7" fillId="0" borderId="12" xfId="47" applyFont="1" applyBorder="1" applyAlignment="1">
      <alignment/>
    </xf>
    <xf numFmtId="169" fontId="0" fillId="0" borderId="0" xfId="47" applyFont="1" applyBorder="1" applyAlignment="1">
      <alignment/>
    </xf>
    <xf numFmtId="0" fontId="0" fillId="0" borderId="15" xfId="0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Fill="1" applyBorder="1" applyAlignment="1">
      <alignment/>
    </xf>
    <xf numFmtId="169" fontId="0" fillId="0" borderId="17" xfId="47" applyFont="1" applyBorder="1" applyAlignment="1">
      <alignment horizontal="left"/>
    </xf>
    <xf numFmtId="169" fontId="0" fillId="0" borderId="18" xfId="47" applyFont="1" applyBorder="1" applyAlignment="1">
      <alignment horizontal="left"/>
    </xf>
    <xf numFmtId="169" fontId="0" fillId="0" borderId="19" xfId="47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Fill="1" applyBorder="1" applyAlignment="1">
      <alignment horizontal="center"/>
    </xf>
    <xf numFmtId="169" fontId="0" fillId="0" borderId="18" xfId="47" applyFont="1" applyBorder="1" applyAlignment="1">
      <alignment horizontal="center"/>
    </xf>
    <xf numFmtId="169" fontId="0" fillId="0" borderId="24" xfId="47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23" xfId="0" applyBorder="1" applyAlignment="1">
      <alignment horizontal="center"/>
    </xf>
    <xf numFmtId="169" fontId="0" fillId="0" borderId="19" xfId="47" applyFont="1" applyBorder="1" applyAlignment="1">
      <alignment horizontal="center"/>
    </xf>
    <xf numFmtId="169" fontId="0" fillId="0" borderId="22" xfId="47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169" fontId="0" fillId="0" borderId="17" xfId="47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169" fontId="6" fillId="0" borderId="0" xfId="47" applyFont="1" applyBorder="1" applyAlignment="1">
      <alignment/>
    </xf>
    <xf numFmtId="169" fontId="0" fillId="0" borderId="0" xfId="47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/>
    </xf>
    <xf numFmtId="169" fontId="11" fillId="0" borderId="0" xfId="47" applyFont="1" applyBorder="1" applyAlignment="1">
      <alignment/>
    </xf>
    <xf numFmtId="0" fontId="10" fillId="0" borderId="0" xfId="0" applyFont="1" applyBorder="1" applyAlignment="1">
      <alignment/>
    </xf>
    <xf numFmtId="169" fontId="10" fillId="0" borderId="0" xfId="47" applyFont="1" applyBorder="1" applyAlignment="1">
      <alignment/>
    </xf>
    <xf numFmtId="0" fontId="10" fillId="0" borderId="0" xfId="0" applyFont="1" applyBorder="1" applyAlignment="1">
      <alignment horizontal="center"/>
    </xf>
    <xf numFmtId="169" fontId="0" fillId="0" borderId="30" xfId="47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31" xfId="0" applyBorder="1" applyAlignment="1">
      <alignment/>
    </xf>
    <xf numFmtId="3" fontId="3" fillId="0" borderId="11" xfId="0" applyNumberFormat="1" applyFont="1" applyBorder="1" applyAlignment="1">
      <alignment horizontal="center"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0" fontId="6" fillId="0" borderId="34" xfId="0" applyFont="1" applyBorder="1" applyAlignment="1">
      <alignment/>
    </xf>
    <xf numFmtId="169" fontId="6" fillId="0" borderId="35" xfId="47" applyFont="1" applyBorder="1" applyAlignment="1">
      <alignment horizontal="left"/>
    </xf>
    <xf numFmtId="0" fontId="0" fillId="0" borderId="36" xfId="0" applyBorder="1" applyAlignment="1">
      <alignment/>
    </xf>
    <xf numFmtId="0" fontId="10" fillId="0" borderId="32" xfId="0" applyFont="1" applyBorder="1" applyAlignment="1">
      <alignment/>
    </xf>
    <xf numFmtId="169" fontId="10" fillId="0" borderId="11" xfId="47" applyFont="1" applyBorder="1" applyAlignment="1">
      <alignment/>
    </xf>
    <xf numFmtId="0" fontId="10" fillId="0" borderId="11" xfId="0" applyFont="1" applyBorder="1" applyAlignment="1">
      <alignment/>
    </xf>
    <xf numFmtId="0" fontId="12" fillId="0" borderId="0" xfId="0" applyFont="1" applyAlignment="1">
      <alignment/>
    </xf>
    <xf numFmtId="0" fontId="5" fillId="0" borderId="12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0" xfId="0" applyFont="1" applyAlignment="1">
      <alignment/>
    </xf>
    <xf numFmtId="169" fontId="6" fillId="0" borderId="35" xfId="47" applyFont="1" applyBorder="1" applyAlignment="1">
      <alignment/>
    </xf>
    <xf numFmtId="0" fontId="6" fillId="0" borderId="35" xfId="0" applyFont="1" applyBorder="1" applyAlignment="1">
      <alignment/>
    </xf>
    <xf numFmtId="0" fontId="10" fillId="0" borderId="35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15" xfId="0" applyFont="1" applyFill="1" applyBorder="1" applyAlignment="1">
      <alignment/>
    </xf>
    <xf numFmtId="169" fontId="6" fillId="0" borderId="27" xfId="47" applyFont="1" applyBorder="1" applyAlignment="1">
      <alignment/>
    </xf>
    <xf numFmtId="169" fontId="6" fillId="0" borderId="11" xfId="47" applyFont="1" applyBorder="1" applyAlignment="1">
      <alignment/>
    </xf>
    <xf numFmtId="0" fontId="6" fillId="0" borderId="11" xfId="0" applyFont="1" applyBorder="1" applyAlignment="1">
      <alignment horizontal="center"/>
    </xf>
    <xf numFmtId="0" fontId="14" fillId="0" borderId="0" xfId="0" applyFont="1" applyAlignment="1">
      <alignment/>
    </xf>
    <xf numFmtId="169" fontId="3" fillId="0" borderId="38" xfId="47" applyFont="1" applyBorder="1" applyAlignment="1">
      <alignment/>
    </xf>
    <xf numFmtId="169" fontId="0" fillId="0" borderId="39" xfId="47" applyFont="1" applyBorder="1" applyAlignment="1">
      <alignment/>
    </xf>
    <xf numFmtId="169" fontId="0" fillId="0" borderId="18" xfId="47" applyFont="1" applyBorder="1" applyAlignment="1">
      <alignment/>
    </xf>
    <xf numFmtId="169" fontId="0" fillId="0" borderId="19" xfId="47" applyFont="1" applyBorder="1" applyAlignment="1">
      <alignment/>
    </xf>
    <xf numFmtId="0" fontId="0" fillId="0" borderId="23" xfId="0" applyBorder="1" applyAlignment="1">
      <alignment/>
    </xf>
    <xf numFmtId="169" fontId="0" fillId="0" borderId="23" xfId="47" applyFont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9" xfId="0" applyFill="1" applyBorder="1" applyAlignment="1">
      <alignment/>
    </xf>
    <xf numFmtId="0" fontId="0" fillId="0" borderId="23" xfId="0" applyFill="1" applyBorder="1" applyAlignment="1">
      <alignment/>
    </xf>
    <xf numFmtId="0" fontId="6" fillId="0" borderId="0" xfId="0" applyFont="1" applyBorder="1" applyAlignment="1">
      <alignment horizontal="center"/>
    </xf>
    <xf numFmtId="169" fontId="0" fillId="0" borderId="0" xfId="47" applyFont="1" applyBorder="1" applyAlignment="1">
      <alignment/>
    </xf>
    <xf numFmtId="0" fontId="0" fillId="0" borderId="0" xfId="0" applyFont="1" applyBorder="1" applyAlignment="1">
      <alignment horizontal="center"/>
    </xf>
    <xf numFmtId="169" fontId="8" fillId="0" borderId="40" xfId="47" applyFont="1" applyBorder="1" applyAlignment="1">
      <alignment/>
    </xf>
    <xf numFmtId="169" fontId="8" fillId="0" borderId="41" xfId="47" applyFont="1" applyBorder="1" applyAlignment="1">
      <alignment/>
    </xf>
    <xf numFmtId="169" fontId="8" fillId="0" borderId="30" xfId="47" applyFont="1" applyBorder="1" applyAlignment="1">
      <alignment/>
    </xf>
    <xf numFmtId="169" fontId="8" fillId="0" borderId="42" xfId="47" applyFont="1" applyBorder="1" applyAlignment="1">
      <alignment/>
    </xf>
    <xf numFmtId="169" fontId="8" fillId="0" borderId="43" xfId="47" applyFont="1" applyBorder="1" applyAlignment="1">
      <alignment/>
    </xf>
    <xf numFmtId="169" fontId="0" fillId="0" borderId="12" xfId="47" applyFont="1" applyBorder="1" applyAlignment="1">
      <alignment/>
    </xf>
    <xf numFmtId="169" fontId="8" fillId="0" borderId="44" xfId="47" applyFont="1" applyBorder="1" applyAlignment="1">
      <alignment/>
    </xf>
    <xf numFmtId="169" fontId="8" fillId="0" borderId="12" xfId="47" applyFont="1" applyBorder="1" applyAlignment="1">
      <alignment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169" fontId="8" fillId="0" borderId="0" xfId="47" applyFont="1" applyBorder="1" applyAlignment="1">
      <alignment/>
    </xf>
    <xf numFmtId="169" fontId="8" fillId="0" borderId="0" xfId="47" applyFont="1" applyBorder="1" applyAlignment="1">
      <alignment/>
    </xf>
    <xf numFmtId="169" fontId="8" fillId="0" borderId="0" xfId="47" applyFont="1" applyBorder="1" applyAlignment="1">
      <alignment horizontal="center"/>
    </xf>
    <xf numFmtId="169" fontId="9" fillId="0" borderId="0" xfId="47" applyFont="1" applyBorder="1" applyAlignment="1">
      <alignment/>
    </xf>
    <xf numFmtId="169" fontId="4" fillId="0" borderId="0" xfId="47" applyFont="1" applyBorder="1" applyAlignment="1">
      <alignment/>
    </xf>
    <xf numFmtId="169" fontId="7" fillId="0" borderId="0" xfId="47" applyFont="1" applyBorder="1" applyAlignment="1">
      <alignment/>
    </xf>
    <xf numFmtId="169" fontId="0" fillId="0" borderId="0" xfId="47" applyFont="1" applyBorder="1" applyAlignment="1">
      <alignment/>
    </xf>
    <xf numFmtId="169" fontId="0" fillId="0" borderId="0" xfId="47" applyFont="1" applyBorder="1" applyAlignment="1">
      <alignment horizontal="center"/>
    </xf>
    <xf numFmtId="169" fontId="0" fillId="0" borderId="0" xfId="0" applyNumberFormat="1" applyBorder="1" applyAlignment="1">
      <alignment/>
    </xf>
    <xf numFmtId="169" fontId="0" fillId="0" borderId="0" xfId="47" applyFont="1" applyBorder="1" applyAlignment="1">
      <alignment horizontal="left"/>
    </xf>
    <xf numFmtId="169" fontId="8" fillId="0" borderId="0" xfId="47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9" fontId="6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169" fontId="6" fillId="0" borderId="0" xfId="47" applyFont="1" applyBorder="1" applyAlignment="1">
      <alignment horizontal="left"/>
    </xf>
    <xf numFmtId="0" fontId="8" fillId="0" borderId="0" xfId="0" applyFont="1" applyBorder="1" applyAlignment="1">
      <alignment/>
    </xf>
    <xf numFmtId="0" fontId="15" fillId="0" borderId="26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/>
    </xf>
    <xf numFmtId="3" fontId="15" fillId="0" borderId="38" xfId="0" applyNumberFormat="1" applyFont="1" applyBorder="1" applyAlignment="1">
      <alignment horizontal="center"/>
    </xf>
    <xf numFmtId="169" fontId="0" fillId="0" borderId="30" xfId="47" applyFont="1" applyBorder="1" applyAlignment="1">
      <alignment horizontal="center"/>
    </xf>
    <xf numFmtId="169" fontId="0" fillId="0" borderId="41" xfId="47" applyFont="1" applyBorder="1" applyAlignment="1">
      <alignment horizontal="center"/>
    </xf>
    <xf numFmtId="169" fontId="6" fillId="0" borderId="35" xfId="47" applyFont="1" applyBorder="1" applyAlignment="1">
      <alignment horizontal="center"/>
    </xf>
    <xf numFmtId="0" fontId="0" fillId="0" borderId="29" xfId="0" applyFill="1" applyBorder="1" applyAlignment="1">
      <alignment/>
    </xf>
    <xf numFmtId="169" fontId="10" fillId="0" borderId="11" xfId="47" applyFont="1" applyBorder="1" applyAlignment="1">
      <alignment horizontal="center"/>
    </xf>
    <xf numFmtId="0" fontId="16" fillId="0" borderId="0" xfId="0" applyFont="1" applyAlignment="1">
      <alignment/>
    </xf>
    <xf numFmtId="3" fontId="6" fillId="0" borderId="11" xfId="0" applyNumberFormat="1" applyFont="1" applyBorder="1" applyAlignment="1">
      <alignment horizontal="center"/>
    </xf>
    <xf numFmtId="169" fontId="0" fillId="0" borderId="19" xfId="47" applyFont="1" applyBorder="1" applyAlignment="1">
      <alignment/>
    </xf>
    <xf numFmtId="169" fontId="0" fillId="0" borderId="18" xfId="47" applyFont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46" xfId="0" applyBorder="1" applyAlignment="1">
      <alignment/>
    </xf>
    <xf numFmtId="169" fontId="0" fillId="0" borderId="47" xfId="47" applyFont="1" applyBorder="1" applyAlignment="1">
      <alignment/>
    </xf>
    <xf numFmtId="169" fontId="0" fillId="0" borderId="47" xfId="47" applyFont="1" applyBorder="1" applyAlignment="1">
      <alignment horizontal="center"/>
    </xf>
    <xf numFmtId="0" fontId="0" fillId="0" borderId="48" xfId="0" applyBorder="1" applyAlignment="1">
      <alignment/>
    </xf>
    <xf numFmtId="169" fontId="0" fillId="0" borderId="23" xfId="47" applyFont="1" applyBorder="1" applyAlignment="1">
      <alignment horizontal="center"/>
    </xf>
    <xf numFmtId="169" fontId="0" fillId="0" borderId="0" xfId="47" applyFont="1" applyBorder="1" applyAlignment="1">
      <alignment/>
    </xf>
    <xf numFmtId="169" fontId="0" fillId="0" borderId="0" xfId="47" applyFont="1" applyAlignment="1">
      <alignment horizontal="center"/>
    </xf>
    <xf numFmtId="169" fontId="0" fillId="0" borderId="0" xfId="47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48" xfId="0" applyFill="1" applyBorder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169" fontId="3" fillId="0" borderId="38" xfId="47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39" xfId="0" applyFont="1" applyBorder="1" applyAlignment="1">
      <alignment/>
    </xf>
    <xf numFmtId="0" fontId="3" fillId="0" borderId="39" xfId="0" applyFont="1" applyBorder="1" applyAlignment="1">
      <alignment/>
    </xf>
    <xf numFmtId="3" fontId="3" fillId="0" borderId="32" xfId="0" applyNumberFormat="1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2" xfId="0" applyBorder="1" applyAlignment="1">
      <alignment/>
    </xf>
    <xf numFmtId="0" fontId="6" fillId="0" borderId="38" xfId="0" applyFont="1" applyBorder="1" applyAlignment="1">
      <alignment/>
    </xf>
    <xf numFmtId="169" fontId="3" fillId="0" borderId="11" xfId="47" applyFont="1" applyBorder="1" applyAlignment="1">
      <alignment horizontal="center"/>
    </xf>
    <xf numFmtId="169" fontId="8" fillId="0" borderId="23" xfId="47" applyFont="1" applyBorder="1" applyAlignment="1">
      <alignment horizontal="center"/>
    </xf>
    <xf numFmtId="0" fontId="0" fillId="0" borderId="18" xfId="0" applyBorder="1" applyAlignment="1">
      <alignment horizontal="left"/>
    </xf>
    <xf numFmtId="169" fontId="0" fillId="0" borderId="0" xfId="47" applyFont="1" applyFill="1" applyBorder="1" applyAlignment="1">
      <alignment/>
    </xf>
    <xf numFmtId="169" fontId="8" fillId="0" borderId="0" xfId="47" applyFont="1" applyBorder="1" applyAlignment="1">
      <alignment/>
    </xf>
    <xf numFmtId="169" fontId="3" fillId="0" borderId="0" xfId="47" applyFont="1" applyBorder="1" applyAlignment="1">
      <alignment horizontal="center"/>
    </xf>
    <xf numFmtId="169" fontId="0" fillId="0" borderId="0" xfId="47" applyFont="1" applyFill="1" applyBorder="1" applyAlignment="1">
      <alignment horizontal="center"/>
    </xf>
    <xf numFmtId="169" fontId="0" fillId="0" borderId="29" xfId="47" applyFont="1" applyBorder="1" applyAlignment="1">
      <alignment/>
    </xf>
    <xf numFmtId="169" fontId="0" fillId="0" borderId="27" xfId="47" applyFont="1" applyBorder="1" applyAlignment="1">
      <alignment/>
    </xf>
    <xf numFmtId="169" fontId="0" fillId="0" borderId="41" xfId="47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3" fillId="0" borderId="31" xfId="0" applyFont="1" applyBorder="1" applyAlignment="1">
      <alignment/>
    </xf>
    <xf numFmtId="169" fontId="0" fillId="0" borderId="30" xfId="47" applyFont="1" applyBorder="1" applyAlignment="1">
      <alignment/>
    </xf>
    <xf numFmtId="169" fontId="8" fillId="0" borderId="29" xfId="47" applyFont="1" applyBorder="1" applyAlignment="1">
      <alignment/>
    </xf>
    <xf numFmtId="169" fontId="8" fillId="0" borderId="18" xfId="47" applyFont="1" applyBorder="1" applyAlignment="1">
      <alignment/>
    </xf>
    <xf numFmtId="169" fontId="8" fillId="0" borderId="41" xfId="47" applyFont="1" applyBorder="1" applyAlignment="1">
      <alignment/>
    </xf>
    <xf numFmtId="169" fontId="8" fillId="0" borderId="33" xfId="47" applyFont="1" applyBorder="1" applyAlignment="1">
      <alignment/>
    </xf>
    <xf numFmtId="169" fontId="8" fillId="0" borderId="24" xfId="47" applyFont="1" applyBorder="1" applyAlignment="1">
      <alignment/>
    </xf>
    <xf numFmtId="169" fontId="8" fillId="0" borderId="42" xfId="47" applyFont="1" applyBorder="1" applyAlignment="1">
      <alignment/>
    </xf>
    <xf numFmtId="169" fontId="0" fillId="0" borderId="27" xfId="47" applyFont="1" applyBorder="1" applyAlignment="1">
      <alignment/>
    </xf>
    <xf numFmtId="169" fontId="8" fillId="0" borderId="19" xfId="47" applyFont="1" applyBorder="1" applyAlignment="1">
      <alignment/>
    </xf>
    <xf numFmtId="169" fontId="8" fillId="0" borderId="39" xfId="47" applyFont="1" applyBorder="1" applyAlignment="1">
      <alignment/>
    </xf>
    <xf numFmtId="169" fontId="0" fillId="0" borderId="49" xfId="47" applyFont="1" applyBorder="1" applyAlignment="1">
      <alignment/>
    </xf>
    <xf numFmtId="0" fontId="10" fillId="0" borderId="48" xfId="0" applyFont="1" applyBorder="1" applyAlignment="1">
      <alignment/>
    </xf>
    <xf numFmtId="169" fontId="10" fillId="0" borderId="23" xfId="47" applyFont="1" applyBorder="1" applyAlignment="1">
      <alignment/>
    </xf>
    <xf numFmtId="169" fontId="10" fillId="0" borderId="50" xfId="47" applyFont="1" applyBorder="1" applyAlignment="1">
      <alignment/>
    </xf>
    <xf numFmtId="169" fontId="6" fillId="0" borderId="34" xfId="47" applyFont="1" applyBorder="1" applyAlignment="1">
      <alignment/>
    </xf>
    <xf numFmtId="169" fontId="6" fillId="0" borderId="43" xfId="47" applyFont="1" applyBorder="1" applyAlignment="1">
      <alignment/>
    </xf>
    <xf numFmtId="169" fontId="10" fillId="0" borderId="48" xfId="47" applyFont="1" applyBorder="1" applyAlignment="1">
      <alignment/>
    </xf>
    <xf numFmtId="169" fontId="10" fillId="0" borderId="51" xfId="47" applyFont="1" applyBorder="1" applyAlignment="1">
      <alignment/>
    </xf>
    <xf numFmtId="169" fontId="6" fillId="0" borderId="52" xfId="47" applyFont="1" applyBorder="1" applyAlignment="1">
      <alignment/>
    </xf>
    <xf numFmtId="169" fontId="0" fillId="0" borderId="39" xfId="47" applyFont="1" applyBorder="1" applyAlignment="1">
      <alignment horizontal="center"/>
    </xf>
    <xf numFmtId="0" fontId="10" fillId="0" borderId="11" xfId="0" applyFont="1" applyFill="1" applyBorder="1" applyAlignment="1">
      <alignment/>
    </xf>
    <xf numFmtId="169" fontId="0" fillId="0" borderId="35" xfId="47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35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169" fontId="0" fillId="0" borderId="39" xfId="47" applyFont="1" applyBorder="1" applyAlignment="1">
      <alignment horizontal="center"/>
    </xf>
    <xf numFmtId="169" fontId="0" fillId="0" borderId="18" xfId="47" applyFont="1" applyBorder="1" applyAlignment="1">
      <alignment horizontal="center"/>
    </xf>
    <xf numFmtId="169" fontId="0" fillId="0" borderId="19" xfId="47" applyFont="1" applyBorder="1" applyAlignment="1">
      <alignment horizontal="center"/>
    </xf>
    <xf numFmtId="169" fontId="0" fillId="0" borderId="23" xfId="47" applyFont="1" applyBorder="1" applyAlignment="1">
      <alignment horizontal="center"/>
    </xf>
    <xf numFmtId="169" fontId="0" fillId="0" borderId="17" xfId="47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32" xfId="0" applyFont="1" applyBorder="1" applyAlignment="1">
      <alignment/>
    </xf>
    <xf numFmtId="0" fontId="15" fillId="0" borderId="12" xfId="0" applyFont="1" applyBorder="1" applyAlignment="1">
      <alignment horizontal="center"/>
    </xf>
    <xf numFmtId="3" fontId="15" fillId="0" borderId="53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169" fontId="0" fillId="0" borderId="29" xfId="47" applyFont="1" applyBorder="1" applyAlignment="1">
      <alignment horizontal="center"/>
    </xf>
    <xf numFmtId="169" fontId="0" fillId="0" borderId="27" xfId="47" applyFont="1" applyBorder="1" applyAlignment="1">
      <alignment horizontal="center"/>
    </xf>
    <xf numFmtId="169" fontId="0" fillId="0" borderId="19" xfId="47" applyFont="1" applyFill="1" applyBorder="1" applyAlignment="1">
      <alignment horizontal="center"/>
    </xf>
    <xf numFmtId="0" fontId="0" fillId="0" borderId="35" xfId="0" applyBorder="1" applyAlignment="1">
      <alignment/>
    </xf>
    <xf numFmtId="169" fontId="0" fillId="0" borderId="34" xfId="47" applyFont="1" applyBorder="1" applyAlignment="1">
      <alignment/>
    </xf>
    <xf numFmtId="169" fontId="0" fillId="0" borderId="35" xfId="47" applyFont="1" applyBorder="1" applyAlignment="1">
      <alignment horizontal="center"/>
    </xf>
    <xf numFmtId="169" fontId="0" fillId="0" borderId="43" xfId="47" applyFont="1" applyBorder="1" applyAlignment="1">
      <alignment horizontal="center"/>
    </xf>
    <xf numFmtId="0" fontId="6" fillId="0" borderId="38" xfId="0" applyFont="1" applyBorder="1" applyAlignment="1">
      <alignment horizontal="left"/>
    </xf>
    <xf numFmtId="169" fontId="10" fillId="0" borderId="28" xfId="47" applyFont="1" applyBorder="1" applyAlignment="1">
      <alignment horizontal="center"/>
    </xf>
    <xf numFmtId="169" fontId="10" fillId="0" borderId="38" xfId="47" applyFont="1" applyBorder="1" applyAlignment="1">
      <alignment horizontal="center"/>
    </xf>
    <xf numFmtId="169" fontId="10" fillId="0" borderId="54" xfId="47" applyFont="1" applyBorder="1" applyAlignment="1">
      <alignment horizontal="center"/>
    </xf>
    <xf numFmtId="0" fontId="15" fillId="0" borderId="32" xfId="0" applyFont="1" applyBorder="1" applyAlignment="1">
      <alignment/>
    </xf>
    <xf numFmtId="3" fontId="15" fillId="0" borderId="32" xfId="0" applyNumberFormat="1" applyFont="1" applyBorder="1" applyAlignment="1">
      <alignment horizontal="center"/>
    </xf>
    <xf numFmtId="3" fontId="15" fillId="0" borderId="12" xfId="0" applyNumberFormat="1" applyFont="1" applyBorder="1" applyAlignment="1">
      <alignment horizontal="center"/>
    </xf>
    <xf numFmtId="0" fontId="0" fillId="0" borderId="34" xfId="0" applyBorder="1" applyAlignment="1">
      <alignment/>
    </xf>
    <xf numFmtId="169" fontId="0" fillId="0" borderId="35" xfId="47" applyFont="1" applyBorder="1" applyAlignment="1">
      <alignment/>
    </xf>
    <xf numFmtId="0" fontId="6" fillId="0" borderId="28" xfId="0" applyFont="1" applyBorder="1" applyAlignment="1">
      <alignment horizontal="left"/>
    </xf>
    <xf numFmtId="169" fontId="10" fillId="0" borderId="11" xfId="0" applyNumberFormat="1" applyFont="1" applyBorder="1" applyAlignment="1">
      <alignment/>
    </xf>
    <xf numFmtId="169" fontId="0" fillId="0" borderId="49" xfId="47" applyFont="1" applyBorder="1" applyAlignment="1">
      <alignment horizontal="center"/>
    </xf>
    <xf numFmtId="169" fontId="6" fillId="0" borderId="11" xfId="47" applyFont="1" applyBorder="1" applyAlignment="1">
      <alignment horizontal="center"/>
    </xf>
    <xf numFmtId="169" fontId="0" fillId="0" borderId="39" xfId="47" applyFont="1" applyBorder="1" applyAlignment="1">
      <alignment/>
    </xf>
    <xf numFmtId="169" fontId="10" fillId="0" borderId="23" xfId="47" applyFont="1" applyBorder="1" applyAlignment="1">
      <alignment horizontal="center"/>
    </xf>
    <xf numFmtId="169" fontId="6" fillId="0" borderId="0" xfId="47" applyFont="1" applyBorder="1" applyAlignment="1">
      <alignment horizontal="center"/>
    </xf>
    <xf numFmtId="169" fontId="13" fillId="0" borderId="0" xfId="47" applyFont="1" applyBorder="1" applyAlignment="1">
      <alignment/>
    </xf>
    <xf numFmtId="169" fontId="13" fillId="0" borderId="0" xfId="47" applyFont="1" applyAlignment="1">
      <alignment/>
    </xf>
    <xf numFmtId="0" fontId="13" fillId="0" borderId="0" xfId="0" applyFont="1" applyAlignment="1">
      <alignment/>
    </xf>
    <xf numFmtId="169" fontId="22" fillId="0" borderId="0" xfId="47" applyFont="1" applyBorder="1" applyAlignment="1">
      <alignment/>
    </xf>
    <xf numFmtId="169" fontId="13" fillId="0" borderId="0" xfId="47" applyFont="1" applyBorder="1" applyAlignment="1">
      <alignment horizontal="center"/>
    </xf>
    <xf numFmtId="169" fontId="0" fillId="0" borderId="32" xfId="47" applyFont="1" applyBorder="1" applyAlignment="1">
      <alignment/>
    </xf>
    <xf numFmtId="169" fontId="6" fillId="0" borderId="55" xfId="47" applyFont="1" applyBorder="1" applyAlignment="1">
      <alignment horizontal="center"/>
    </xf>
    <xf numFmtId="169" fontId="0" fillId="0" borderId="26" xfId="47" applyFont="1" applyBorder="1" applyAlignment="1">
      <alignment/>
    </xf>
    <xf numFmtId="0" fontId="8" fillId="0" borderId="28" xfId="0" applyFont="1" applyBorder="1" applyAlignment="1">
      <alignment/>
    </xf>
    <xf numFmtId="169" fontId="8" fillId="0" borderId="23" xfId="47" applyFont="1" applyBorder="1" applyAlignment="1">
      <alignment horizontal="center"/>
    </xf>
    <xf numFmtId="169" fontId="8" fillId="0" borderId="0" xfId="47" applyFont="1" applyBorder="1" applyAlignment="1">
      <alignment horizontal="center"/>
    </xf>
    <xf numFmtId="169" fontId="10" fillId="0" borderId="0" xfId="47" applyFont="1" applyBorder="1" applyAlignment="1">
      <alignment horizontal="center"/>
    </xf>
    <xf numFmtId="169" fontId="21" fillId="0" borderId="0" xfId="47" applyFont="1" applyBorder="1" applyAlignment="1">
      <alignment horizontal="center"/>
    </xf>
    <xf numFmtId="169" fontId="0" fillId="0" borderId="0" xfId="47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Iniciadas y dictaminadas en los Juzgados Laborales de la Provincia Feb./Dic. - 2.006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22425"/>
          <c:w val="0.721"/>
          <c:h val="0.73775"/>
        </c:manualLayout>
      </c:layout>
      <c:barChart>
        <c:barDir val="col"/>
        <c:grouping val="clustered"/>
        <c:varyColors val="0"/>
        <c:ser>
          <c:idx val="0"/>
          <c:order val="0"/>
          <c:tx>
            <c:v>C.Iniciadas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'Jdos.Civ.-lab.-06'!$B$91</c:f>
              <c:numCache/>
            </c:numRef>
          </c:val>
        </c:ser>
        <c:ser>
          <c:idx val="1"/>
          <c:order val="1"/>
          <c:tx>
            <c:v>Sentencias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'Jdos.Civ.-lab.-06'!$C$91</c:f>
              <c:numCache/>
            </c:numRef>
          </c:val>
        </c:ser>
        <c:ser>
          <c:idx val="2"/>
          <c:order val="2"/>
          <c:tx>
            <c:v>Autos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'Jdos.Civ.-lab.-06'!$D$91</c:f>
              <c:numCache/>
            </c:numRef>
          </c:val>
        </c:ser>
        <c:axId val="27287048"/>
        <c:axId val="44256841"/>
      </c:barChart>
      <c:catAx>
        <c:axId val="27287048"/>
        <c:scaling>
          <c:orientation val="minMax"/>
        </c:scaling>
        <c:axPos val="b"/>
        <c:delete val="1"/>
        <c:majorTickMark val="out"/>
        <c:minorTickMark val="none"/>
        <c:tickLblPos val="nextTo"/>
        <c:crossAx val="44256841"/>
        <c:crosses val="autoZero"/>
        <c:auto val="1"/>
        <c:lblOffset val="100"/>
        <c:tickLblSkip val="1"/>
        <c:noMultiLvlLbl val="0"/>
      </c:catAx>
      <c:valAx>
        <c:axId val="442568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870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815"/>
          <c:y val="0.483"/>
          <c:w val="0.207"/>
          <c:h val="0.2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Iniciadas y dictaminadas en los Juzgados de Familia y Menores - Penal -  Feb./Dic. - 2.006</a:t>
            </a:r>
          </a:p>
        </c:rich>
      </c:tx>
      <c:layout>
        <c:manualLayout>
          <c:xMode val="factor"/>
          <c:yMode val="factor"/>
          <c:x val="0.01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2425"/>
          <c:w val="0.70275"/>
          <c:h val="0.73775"/>
        </c:manualLayout>
      </c:layout>
      <c:barChart>
        <c:barDir val="col"/>
        <c:grouping val="clustered"/>
        <c:varyColors val="0"/>
        <c:ser>
          <c:idx val="0"/>
          <c:order val="0"/>
          <c:tx>
            <c:v>C.Iniciadas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'Jdo. Flia. y Men.'!$B$19</c:f>
              <c:numCache/>
            </c:numRef>
          </c:val>
        </c:ser>
        <c:ser>
          <c:idx val="1"/>
          <c:order val="1"/>
          <c:tx>
            <c:v>Sentencias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'Jdo. Flia. y Men.'!$C$19</c:f>
              <c:numCache/>
            </c:numRef>
          </c:val>
        </c:ser>
        <c:ser>
          <c:idx val="2"/>
          <c:order val="2"/>
          <c:tx>
            <c:v>Autos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'Jdo. Flia. y Men.'!$D$19</c:f>
              <c:numCache/>
            </c:numRef>
          </c:val>
        </c:ser>
        <c:axId val="10562914"/>
        <c:axId val="27957363"/>
      </c:barChart>
      <c:catAx>
        <c:axId val="10562914"/>
        <c:scaling>
          <c:orientation val="minMax"/>
        </c:scaling>
        <c:axPos val="b"/>
        <c:delete val="1"/>
        <c:majorTickMark val="out"/>
        <c:minorTickMark val="none"/>
        <c:tickLblPos val="nextTo"/>
        <c:crossAx val="27957363"/>
        <c:crosses val="autoZero"/>
        <c:auto val="1"/>
        <c:lblOffset val="100"/>
        <c:tickLblSkip val="1"/>
        <c:noMultiLvlLbl val="0"/>
      </c:catAx>
      <c:valAx>
        <c:axId val="279573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629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61"/>
          <c:y val="0.479"/>
          <c:w val="0.2305"/>
          <c:h val="0.2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Iniciadas y dictaminadas en los Juzgados de Familia y Menores -Civil y Asistencial- Feb./Dic. - 2.006</a:t>
            </a:r>
          </a:p>
        </c:rich>
      </c:tx>
      <c:layout>
        <c:manualLayout>
          <c:xMode val="factor"/>
          <c:yMode val="factor"/>
          <c:x val="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83"/>
          <c:w val="0.69425"/>
          <c:h val="0.67925"/>
        </c:manualLayout>
      </c:layout>
      <c:barChart>
        <c:barDir val="col"/>
        <c:grouping val="clustered"/>
        <c:varyColors val="0"/>
        <c:ser>
          <c:idx val="0"/>
          <c:order val="0"/>
          <c:tx>
            <c:v>C. Iniciadas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'Jdo. Flia. y Men.'!$B$39</c:f>
              <c:numCache/>
            </c:numRef>
          </c:val>
        </c:ser>
        <c:ser>
          <c:idx val="1"/>
          <c:order val="1"/>
          <c:tx>
            <c:v>Sentencias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'Jdo. Flia. y Men.'!$C$39</c:f>
              <c:numCache/>
            </c:numRef>
          </c:val>
        </c:ser>
        <c:ser>
          <c:idx val="2"/>
          <c:order val="2"/>
          <c:tx>
            <c:v>Autos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'Jdo. Flia. y Men.'!$D$39</c:f>
              <c:numCache/>
            </c:numRef>
          </c:val>
        </c:ser>
        <c:axId val="50289676"/>
        <c:axId val="49953901"/>
      </c:barChart>
      <c:catAx>
        <c:axId val="50289676"/>
        <c:scaling>
          <c:orientation val="minMax"/>
        </c:scaling>
        <c:axPos val="b"/>
        <c:delete val="1"/>
        <c:majorTickMark val="out"/>
        <c:minorTickMark val="none"/>
        <c:tickLblPos val="nextTo"/>
        <c:crossAx val="49953901"/>
        <c:crosses val="autoZero"/>
        <c:auto val="1"/>
        <c:lblOffset val="100"/>
        <c:tickLblSkip val="1"/>
        <c:noMultiLvlLbl val="0"/>
      </c:catAx>
      <c:valAx>
        <c:axId val="499539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896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5275"/>
          <c:y val="0.5095"/>
          <c:w val="0.236"/>
          <c:h val="0.2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Iniciadas y dictaminadas en el Fuero Familia y Menores -  Feb./Dic. - 2.006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23"/>
          <c:w val="0.69425"/>
          <c:h val="0.7385"/>
        </c:manualLayout>
      </c:layout>
      <c:barChart>
        <c:barDir val="col"/>
        <c:grouping val="clustered"/>
        <c:varyColors val="0"/>
        <c:ser>
          <c:idx val="0"/>
          <c:order val="0"/>
          <c:tx>
            <c:v>C. Iniciadas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'Jdo. Flia. y Men.'!$B$41</c:f>
              <c:numCache/>
            </c:numRef>
          </c:val>
        </c:ser>
        <c:ser>
          <c:idx val="1"/>
          <c:order val="1"/>
          <c:tx>
            <c:v>Sentencias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'Jdo. Flia. y Men.'!$C$41</c:f>
              <c:numCache/>
            </c:numRef>
          </c:val>
        </c:ser>
        <c:ser>
          <c:idx val="2"/>
          <c:order val="2"/>
          <c:tx>
            <c:v>Autos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'Jdo. Flia. y Men.'!$D$41</c:f>
              <c:numCache/>
            </c:numRef>
          </c:val>
        </c:ser>
        <c:axId val="46931926"/>
        <c:axId val="19734151"/>
      </c:barChart>
      <c:catAx>
        <c:axId val="46931926"/>
        <c:scaling>
          <c:orientation val="minMax"/>
        </c:scaling>
        <c:axPos val="b"/>
        <c:delete val="1"/>
        <c:majorTickMark val="out"/>
        <c:minorTickMark val="none"/>
        <c:tickLblPos val="nextTo"/>
        <c:crossAx val="19734151"/>
        <c:crosses val="autoZero"/>
        <c:auto val="1"/>
        <c:lblOffset val="100"/>
        <c:tickLblSkip val="1"/>
        <c:noMultiLvlLbl val="0"/>
      </c:catAx>
      <c:valAx>
        <c:axId val="197341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319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5275"/>
          <c:y val="0.477"/>
          <c:w val="0.236"/>
          <c:h val="0.2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Iniciadas y dictaminadas en los Juzgados Civiles y Com. de la Provincia Feb./Dic. - 2.006</a:t>
            </a:r>
          </a:p>
        </c:rich>
      </c:tx>
      <c:layout>
        <c:manualLayout>
          <c:xMode val="factor"/>
          <c:yMode val="factor"/>
          <c:x val="0.05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1525"/>
          <c:w val="0.7225"/>
          <c:h val="0.7465"/>
        </c:manualLayout>
      </c:layout>
      <c:barChart>
        <c:barDir val="col"/>
        <c:grouping val="clustered"/>
        <c:varyColors val="0"/>
        <c:ser>
          <c:idx val="0"/>
          <c:order val="0"/>
          <c:tx>
            <c:v>C. Iniciadas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'Jdos.Civ.-lab.-06'!$B$46</c:f>
              <c:numCache/>
            </c:numRef>
          </c:val>
        </c:ser>
        <c:ser>
          <c:idx val="1"/>
          <c:order val="1"/>
          <c:tx>
            <c:v>Sentencias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'Jdos.Civ.-lab.-06'!$C$46</c:f>
              <c:numCache/>
            </c:numRef>
          </c:val>
        </c:ser>
        <c:ser>
          <c:idx val="2"/>
          <c:order val="2"/>
          <c:tx>
            <c:v>Autos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'Jdos.Civ.-lab.-06'!$D$46</c:f>
              <c:numCache/>
            </c:numRef>
          </c:val>
        </c:ser>
        <c:axId val="62767250"/>
        <c:axId val="28034339"/>
      </c:barChart>
      <c:catAx>
        <c:axId val="62767250"/>
        <c:scaling>
          <c:orientation val="minMax"/>
        </c:scaling>
        <c:axPos val="b"/>
        <c:delete val="1"/>
        <c:majorTickMark val="out"/>
        <c:minorTickMark val="none"/>
        <c:tickLblPos val="nextTo"/>
        <c:crossAx val="28034339"/>
        <c:crosses val="autoZero"/>
        <c:auto val="1"/>
        <c:lblOffset val="100"/>
        <c:tickLblSkip val="1"/>
        <c:noMultiLvlLbl val="0"/>
      </c:catAx>
      <c:valAx>
        <c:axId val="280343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672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8175"/>
          <c:y val="0.477"/>
          <c:w val="0.20675"/>
          <c:h val="0.2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Cantidad de causas iniciadas en los Juzgados con competencia laboral . Feb./Dic. - 2.006</a:t>
            </a:r>
          </a:p>
        </c:rich>
      </c:tx>
      <c:layout>
        <c:manualLayout>
          <c:xMode val="factor"/>
          <c:yMode val="factor"/>
          <c:x val="-0.00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259"/>
          <c:w val="0.92625"/>
          <c:h val="0.7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'Jdos.Civ.-lab.-06'!$B$103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'Jdos.Civ.-lab.-06'!$B$104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'Jdos.Civ.-lab.-06'!$B$105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'Jdos.Civ.-lab.-06'!$B$106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'Jdos.Civ.-lab.-06'!$B$107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'Jdos.Civ.-lab.-06'!$B$108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'Jdos.Civ.-lab.-06'!$B$109</c:f>
              <c:numCache/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'Jdos.Civ.-lab.-06'!$B$110</c:f>
              <c:numCache/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'Jdos.Civ.-lab.-06'!$B$111</c:f>
              <c:numCache/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'Jdos.Civ.-lab.-06'!$B$112</c:f>
              <c:numCache/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'Jdos.Civ.-lab.-06'!$B$113</c:f>
              <c:numCache/>
            </c:numRef>
          </c:val>
        </c:ser>
        <c:axId val="50982460"/>
        <c:axId val="56188957"/>
      </c:barChart>
      <c:catAx>
        <c:axId val="50982460"/>
        <c:scaling>
          <c:orientation val="minMax"/>
        </c:scaling>
        <c:axPos val="b"/>
        <c:delete val="1"/>
        <c:majorTickMark val="out"/>
        <c:minorTickMark val="none"/>
        <c:tickLblPos val="nextTo"/>
        <c:crossAx val="56188957"/>
        <c:crosses val="autoZero"/>
        <c:auto val="1"/>
        <c:lblOffset val="100"/>
        <c:tickLblSkip val="1"/>
        <c:noMultiLvlLbl val="0"/>
      </c:catAx>
      <c:valAx>
        <c:axId val="561889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824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Cantidad de causas dictaminadas en los Juzgados con competencia laboral de la Provincia Feb./Dic. - 2.006</a:t>
            </a:r>
          </a:p>
        </c:rich>
      </c:tx>
      <c:layout>
        <c:manualLayout>
          <c:xMode val="factor"/>
          <c:yMode val="factor"/>
          <c:x val="-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259"/>
          <c:w val="0.66225"/>
          <c:h val="0.705"/>
        </c:manualLayout>
      </c:layout>
      <c:barChart>
        <c:barDir val="col"/>
        <c:grouping val="clustered"/>
        <c:varyColors val="0"/>
        <c:ser>
          <c:idx val="0"/>
          <c:order val="0"/>
          <c:tx>
            <c:v>Sentencias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'Jdos.Civ.-lab.-06'!$C$114</c:f>
              <c:numCache/>
            </c:numRef>
          </c:val>
        </c:ser>
        <c:ser>
          <c:idx val="1"/>
          <c:order val="1"/>
          <c:tx>
            <c:v>Autos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'Jdos.Civ.-lab.-06'!$D$114</c:f>
              <c:numCache/>
            </c:numRef>
          </c:val>
        </c:ser>
        <c:axId val="35938566"/>
        <c:axId val="55011639"/>
      </c:barChart>
      <c:catAx>
        <c:axId val="35938566"/>
        <c:scaling>
          <c:orientation val="minMax"/>
        </c:scaling>
        <c:axPos val="b"/>
        <c:delete val="1"/>
        <c:majorTickMark val="out"/>
        <c:minorTickMark val="none"/>
        <c:tickLblPos val="nextTo"/>
        <c:crossAx val="55011639"/>
        <c:crosses val="autoZero"/>
        <c:auto val="1"/>
        <c:lblOffset val="100"/>
        <c:tickLblSkip val="1"/>
        <c:noMultiLvlLbl val="0"/>
      </c:catAx>
      <c:valAx>
        <c:axId val="550116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385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3525"/>
          <c:y val="0.54325"/>
          <c:w val="0.25075"/>
          <c:h val="0.1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Causas Elevadas a Juicio y dictaminadas en los Juzgados Correccionales de la Provincia Feb.-Dic. - 2.006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685"/>
          <c:w val="0.9445"/>
          <c:h val="0.61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Elev. a Juicio
1.512    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'Jdo.Correcc. e Instr.'!$B$25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Sent. 241    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'Jdo.Correcc. e Instr.'!$C$25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Autos 2.031     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'Jdo.Correcc. e Instr.'!$D$25</c:f>
              <c:numCache/>
            </c:numRef>
          </c:val>
        </c:ser>
        <c:axId val="25342704"/>
        <c:axId val="26757745"/>
      </c:barChart>
      <c:catAx>
        <c:axId val="253427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57745"/>
        <c:crosses val="autoZero"/>
        <c:auto val="1"/>
        <c:lblOffset val="100"/>
        <c:tickLblSkip val="1"/>
        <c:noMultiLvlLbl val="0"/>
      </c:catAx>
      <c:valAx>
        <c:axId val="26757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Cantidad de causas</a:t>
                </a:r>
              </a:p>
            </c:rich>
          </c:tx>
          <c:layout>
            <c:manualLayout>
              <c:xMode val="factor"/>
              <c:yMode val="factor"/>
              <c:x val="0.11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427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Ingresadas y dictaminadas en las Cámaras Civiles de la Provincia  Feb./Dic. - 2.006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1075"/>
          <c:w val="0.9445"/>
          <c:h val="0.657"/>
        </c:manualLayout>
      </c:layout>
      <c:barChart>
        <c:barDir val="col"/>
        <c:grouping val="clustered"/>
        <c:varyColors val="0"/>
        <c:ser>
          <c:idx val="0"/>
          <c:order val="0"/>
          <c:tx>
            <c:v>C. Ingres.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'Cám.civ.-lab.-penal'!$B$89</c:f>
              <c:numCache/>
            </c:numRef>
          </c:val>
        </c:ser>
        <c:ser>
          <c:idx val="1"/>
          <c:order val="1"/>
          <c:tx>
            <c:v>Sent.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'Cám.civ.-lab.-penal'!$C$89</c:f>
              <c:numCache/>
            </c:numRef>
          </c:val>
        </c:ser>
        <c:ser>
          <c:idx val="2"/>
          <c:order val="2"/>
          <c:tx>
            <c:v>Autos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'Cám.civ.-lab.-penal'!$D$89</c:f>
              <c:numCache/>
            </c:numRef>
          </c:val>
        </c:ser>
        <c:axId val="39493114"/>
        <c:axId val="19893707"/>
      </c:barChart>
      <c:catAx>
        <c:axId val="39493114"/>
        <c:scaling>
          <c:orientation val="minMax"/>
        </c:scaling>
        <c:axPos val="b"/>
        <c:delete val="1"/>
        <c:majorTickMark val="out"/>
        <c:minorTickMark val="none"/>
        <c:tickLblPos val="nextTo"/>
        <c:crossAx val="19893707"/>
        <c:crosses val="autoZero"/>
        <c:auto val="1"/>
        <c:lblOffset val="100"/>
        <c:tickLblSkip val="1"/>
        <c:noMultiLvlLbl val="0"/>
      </c:catAx>
      <c:valAx>
        <c:axId val="198937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931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5275"/>
          <c:y val="0.90725"/>
          <c:w val="0.4667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Ingresadas y dictaminadas en las Cámaras del Trabajo de la Provincia  Feb./Dic. -2.006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13"/>
          <c:w val="0.9445"/>
          <c:h val="0.65325"/>
        </c:manualLayout>
      </c:layout>
      <c:barChart>
        <c:barDir val="col"/>
        <c:grouping val="clustered"/>
        <c:varyColors val="0"/>
        <c:ser>
          <c:idx val="0"/>
          <c:order val="0"/>
          <c:tx>
            <c:v>C.Ingres.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'Cám.civ.-lab.-penal'!$B$110</c:f>
              <c:numCache/>
            </c:numRef>
          </c:val>
        </c:ser>
        <c:ser>
          <c:idx val="1"/>
          <c:order val="1"/>
          <c:tx>
            <c:v>Sent.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'Cám.civ.-lab.-penal'!$C$110</c:f>
              <c:numCache/>
            </c:numRef>
          </c:val>
        </c:ser>
        <c:ser>
          <c:idx val="2"/>
          <c:order val="2"/>
          <c:tx>
            <c:v>Autos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'Cám.civ.-lab.-penal'!$D$110</c:f>
              <c:numCache/>
            </c:numRef>
          </c:val>
        </c:ser>
        <c:axId val="44825636"/>
        <c:axId val="777541"/>
      </c:barChart>
      <c:catAx>
        <c:axId val="44825636"/>
        <c:scaling>
          <c:orientation val="minMax"/>
        </c:scaling>
        <c:axPos val="b"/>
        <c:delete val="1"/>
        <c:majorTickMark val="out"/>
        <c:minorTickMark val="none"/>
        <c:tickLblPos val="nextTo"/>
        <c:crossAx val="777541"/>
        <c:crosses val="autoZero"/>
        <c:auto val="1"/>
        <c:lblOffset val="100"/>
        <c:tickLblSkip val="1"/>
        <c:noMultiLvlLbl val="0"/>
      </c:catAx>
      <c:valAx>
        <c:axId val="7775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256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445"/>
          <c:y val="0.90625"/>
          <c:w val="0.4582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elevadas a juicio y dictaminadas en las Cámaras Penales de la Provincia   Feb./Dic. - 2.006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1225"/>
          <c:w val="0.9445"/>
          <c:h val="0.65475"/>
        </c:manualLayout>
      </c:layout>
      <c:barChart>
        <c:barDir val="col"/>
        <c:grouping val="clustered"/>
        <c:varyColors val="0"/>
        <c:ser>
          <c:idx val="0"/>
          <c:order val="0"/>
          <c:tx>
            <c:v>C. elev. a juic.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'Cám.civ.-lab.-penal'!$B$19</c:f>
              <c:numCache/>
            </c:numRef>
          </c:val>
        </c:ser>
        <c:ser>
          <c:idx val="1"/>
          <c:order val="1"/>
          <c:tx>
            <c:v>Sent.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'Cám.civ.-lab.-penal'!$C$19</c:f>
              <c:numCache/>
            </c:numRef>
          </c:val>
        </c:ser>
        <c:ser>
          <c:idx val="2"/>
          <c:order val="2"/>
          <c:tx>
            <c:v>Autos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'Cám.civ.-lab.-penal'!$D$19</c:f>
              <c:numCache/>
            </c:numRef>
          </c:val>
        </c:ser>
        <c:axId val="6997870"/>
        <c:axId val="62980831"/>
      </c:barChart>
      <c:catAx>
        <c:axId val="6997870"/>
        <c:scaling>
          <c:orientation val="minMax"/>
        </c:scaling>
        <c:axPos val="b"/>
        <c:delete val="1"/>
        <c:majorTickMark val="out"/>
        <c:minorTickMark val="none"/>
        <c:tickLblPos val="nextTo"/>
        <c:crossAx val="62980831"/>
        <c:crosses val="autoZero"/>
        <c:auto val="1"/>
        <c:lblOffset val="100"/>
        <c:tickLblSkip val="1"/>
        <c:noMultiLvlLbl val="0"/>
      </c:catAx>
      <c:valAx>
        <c:axId val="629808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978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75"/>
          <c:y val="0.9065"/>
          <c:w val="0.530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APELACIONES  C. Ingresadas y resueltas en las Cámaras Penales de la Provincia  Feb./Dic. - 2.006</a:t>
            </a:r>
          </a:p>
        </c:rich>
      </c:tx>
      <c:layout>
        <c:manualLayout>
          <c:xMode val="factor"/>
          <c:yMode val="factor"/>
          <c:x val="0.01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115"/>
          <c:w val="0.9445"/>
          <c:h val="0.65575"/>
        </c:manualLayout>
      </c:layout>
      <c:barChart>
        <c:barDir val="col"/>
        <c:grouping val="clustered"/>
        <c:varyColors val="0"/>
        <c:ser>
          <c:idx val="0"/>
          <c:order val="0"/>
          <c:tx>
            <c:v>C. Ingres.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'Cám.civ.-lab.-penal'!$B$37</c:f>
              <c:numCache/>
            </c:numRef>
          </c:val>
        </c:ser>
        <c:ser>
          <c:idx val="1"/>
          <c:order val="1"/>
          <c:tx>
            <c:v>C. Resueltas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'Cám.civ.-lab.-penal'!$C$37</c:f>
              <c:numCache/>
            </c:numRef>
          </c:val>
        </c:ser>
        <c:axId val="29956568"/>
        <c:axId val="1173657"/>
      </c:barChart>
      <c:catAx>
        <c:axId val="29956568"/>
        <c:scaling>
          <c:orientation val="minMax"/>
        </c:scaling>
        <c:axPos val="b"/>
        <c:delete val="1"/>
        <c:majorTickMark val="out"/>
        <c:minorTickMark val="none"/>
        <c:tickLblPos val="nextTo"/>
        <c:crossAx val="1173657"/>
        <c:crosses val="autoZero"/>
        <c:auto val="1"/>
        <c:lblOffset val="100"/>
        <c:tickLblSkip val="1"/>
        <c:noMultiLvlLbl val="0"/>
      </c:catAx>
      <c:valAx>
        <c:axId val="11736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565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5825"/>
          <c:y val="0.90675"/>
          <c:w val="0.4555"/>
          <c:h val="0.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131</xdr:row>
      <xdr:rowOff>0</xdr:rowOff>
    </xdr:from>
    <xdr:to>
      <xdr:col>4</xdr:col>
      <xdr:colOff>38100</xdr:colOff>
      <xdr:row>146</xdr:row>
      <xdr:rowOff>47625</xdr:rowOff>
    </xdr:to>
    <xdr:graphicFrame>
      <xdr:nvGraphicFramePr>
        <xdr:cNvPr id="1" name="Gráfico 1"/>
        <xdr:cNvGraphicFramePr/>
      </xdr:nvGraphicFramePr>
      <xdr:xfrm>
        <a:off x="828675" y="22412325"/>
        <a:ext cx="34004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819150</xdr:colOff>
      <xdr:row>147</xdr:row>
      <xdr:rowOff>152400</xdr:rowOff>
    </xdr:from>
    <xdr:to>
      <xdr:col>4</xdr:col>
      <xdr:colOff>76200</xdr:colOff>
      <xdr:row>163</xdr:row>
      <xdr:rowOff>85725</xdr:rowOff>
    </xdr:to>
    <xdr:graphicFrame>
      <xdr:nvGraphicFramePr>
        <xdr:cNvPr id="2" name="Gráfico 2"/>
        <xdr:cNvGraphicFramePr/>
      </xdr:nvGraphicFramePr>
      <xdr:xfrm>
        <a:off x="819150" y="25269825"/>
        <a:ext cx="344805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165</xdr:row>
      <xdr:rowOff>0</xdr:rowOff>
    </xdr:from>
    <xdr:to>
      <xdr:col>1</xdr:col>
      <xdr:colOff>723900</xdr:colOff>
      <xdr:row>181</xdr:row>
      <xdr:rowOff>28575</xdr:rowOff>
    </xdr:to>
    <xdr:graphicFrame>
      <xdr:nvGraphicFramePr>
        <xdr:cNvPr id="3" name="Gráfico 3"/>
        <xdr:cNvGraphicFramePr/>
      </xdr:nvGraphicFramePr>
      <xdr:xfrm>
        <a:off x="28575" y="28070175"/>
        <a:ext cx="2667000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28575</xdr:colOff>
      <xdr:row>164</xdr:row>
      <xdr:rowOff>152400</xdr:rowOff>
    </xdr:from>
    <xdr:to>
      <xdr:col>5</xdr:col>
      <xdr:colOff>704850</xdr:colOff>
      <xdr:row>181</xdr:row>
      <xdr:rowOff>19050</xdr:rowOff>
    </xdr:to>
    <xdr:graphicFrame>
      <xdr:nvGraphicFramePr>
        <xdr:cNvPr id="4" name="Gráfico 4"/>
        <xdr:cNvGraphicFramePr/>
      </xdr:nvGraphicFramePr>
      <xdr:xfrm>
        <a:off x="2790825" y="28060650"/>
        <a:ext cx="2819400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70</xdr:row>
      <xdr:rowOff>9525</xdr:rowOff>
    </xdr:from>
    <xdr:to>
      <xdr:col>2</xdr:col>
      <xdr:colOff>752475</xdr:colOff>
      <xdr:row>86</xdr:row>
      <xdr:rowOff>57150</xdr:rowOff>
    </xdr:to>
    <xdr:graphicFrame>
      <xdr:nvGraphicFramePr>
        <xdr:cNvPr id="1" name="Gráfico 1"/>
        <xdr:cNvGraphicFramePr/>
      </xdr:nvGraphicFramePr>
      <xdr:xfrm>
        <a:off x="600075" y="11639550"/>
        <a:ext cx="35147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149</xdr:row>
      <xdr:rowOff>19050</xdr:rowOff>
    </xdr:from>
    <xdr:to>
      <xdr:col>3</xdr:col>
      <xdr:colOff>123825</xdr:colOff>
      <xdr:row>166</xdr:row>
      <xdr:rowOff>19050</xdr:rowOff>
    </xdr:to>
    <xdr:graphicFrame>
      <xdr:nvGraphicFramePr>
        <xdr:cNvPr id="1" name="Gráfico 1"/>
        <xdr:cNvGraphicFramePr/>
      </xdr:nvGraphicFramePr>
      <xdr:xfrm>
        <a:off x="1143000" y="24898350"/>
        <a:ext cx="35147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1123950</xdr:colOff>
      <xdr:row>175</xdr:row>
      <xdr:rowOff>9525</xdr:rowOff>
    </xdr:from>
    <xdr:to>
      <xdr:col>3</xdr:col>
      <xdr:colOff>104775</xdr:colOff>
      <xdr:row>191</xdr:row>
      <xdr:rowOff>142875</xdr:rowOff>
    </xdr:to>
    <xdr:graphicFrame>
      <xdr:nvGraphicFramePr>
        <xdr:cNvPr id="2" name="Gráfico 2"/>
        <xdr:cNvGraphicFramePr/>
      </xdr:nvGraphicFramePr>
      <xdr:xfrm>
        <a:off x="1123950" y="29098875"/>
        <a:ext cx="35147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1047750</xdr:colOff>
      <xdr:row>221</xdr:row>
      <xdr:rowOff>142875</xdr:rowOff>
    </xdr:from>
    <xdr:to>
      <xdr:col>3</xdr:col>
      <xdr:colOff>28575</xdr:colOff>
      <xdr:row>238</xdr:row>
      <xdr:rowOff>123825</xdr:rowOff>
    </xdr:to>
    <xdr:graphicFrame>
      <xdr:nvGraphicFramePr>
        <xdr:cNvPr id="3" name="Gráfico 3"/>
        <xdr:cNvGraphicFramePr/>
      </xdr:nvGraphicFramePr>
      <xdr:xfrm>
        <a:off x="1047750" y="36680775"/>
        <a:ext cx="351472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1066800</xdr:colOff>
      <xdr:row>248</xdr:row>
      <xdr:rowOff>19050</xdr:rowOff>
    </xdr:from>
    <xdr:to>
      <xdr:col>3</xdr:col>
      <xdr:colOff>47625</xdr:colOff>
      <xdr:row>265</xdr:row>
      <xdr:rowOff>9525</xdr:rowOff>
    </xdr:to>
    <xdr:graphicFrame>
      <xdr:nvGraphicFramePr>
        <xdr:cNvPr id="4" name="Gráfico 4"/>
        <xdr:cNvGraphicFramePr/>
      </xdr:nvGraphicFramePr>
      <xdr:xfrm>
        <a:off x="1066800" y="40928925"/>
        <a:ext cx="351472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1209675</xdr:colOff>
      <xdr:row>141</xdr:row>
      <xdr:rowOff>0</xdr:rowOff>
    </xdr:from>
    <xdr:to>
      <xdr:col>3</xdr:col>
      <xdr:colOff>485775</xdr:colOff>
      <xdr:row>157</xdr:row>
      <xdr:rowOff>0</xdr:rowOff>
    </xdr:to>
    <xdr:graphicFrame>
      <xdr:nvGraphicFramePr>
        <xdr:cNvPr id="1" name="Gráfico 1"/>
        <xdr:cNvGraphicFramePr/>
      </xdr:nvGraphicFramePr>
      <xdr:xfrm>
        <a:off x="1209675" y="23441025"/>
        <a:ext cx="35147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1238250</xdr:colOff>
      <xdr:row>160</xdr:row>
      <xdr:rowOff>133350</xdr:rowOff>
    </xdr:from>
    <xdr:to>
      <xdr:col>3</xdr:col>
      <xdr:colOff>514350</xdr:colOff>
      <xdr:row>176</xdr:row>
      <xdr:rowOff>152400</xdr:rowOff>
    </xdr:to>
    <xdr:graphicFrame>
      <xdr:nvGraphicFramePr>
        <xdr:cNvPr id="2" name="Gráfico 2"/>
        <xdr:cNvGraphicFramePr/>
      </xdr:nvGraphicFramePr>
      <xdr:xfrm>
        <a:off x="1238250" y="26650950"/>
        <a:ext cx="351472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1238250</xdr:colOff>
      <xdr:row>181</xdr:row>
      <xdr:rowOff>28575</xdr:rowOff>
    </xdr:from>
    <xdr:to>
      <xdr:col>3</xdr:col>
      <xdr:colOff>514350</xdr:colOff>
      <xdr:row>197</xdr:row>
      <xdr:rowOff>0</xdr:rowOff>
    </xdr:to>
    <xdr:graphicFrame>
      <xdr:nvGraphicFramePr>
        <xdr:cNvPr id="3" name="Gráfico 3"/>
        <xdr:cNvGraphicFramePr/>
      </xdr:nvGraphicFramePr>
      <xdr:xfrm>
        <a:off x="1238250" y="29946600"/>
        <a:ext cx="3514725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6"/>
  <sheetViews>
    <sheetView zoomScalePageLayoutView="0" workbookViewId="0" topLeftCell="A303">
      <selection activeCell="F38" sqref="F38"/>
    </sheetView>
  </sheetViews>
  <sheetFormatPr defaultColWidth="11.421875" defaultRowHeight="12.75"/>
  <cols>
    <col min="1" max="1" width="29.57421875" style="0" customWidth="1"/>
    <col min="2" max="2" width="11.8515625" style="0" customWidth="1"/>
    <col min="3" max="5" width="10.7109375" style="0" customWidth="1"/>
  </cols>
  <sheetData>
    <row r="1" spans="1:21" ht="15.75">
      <c r="A1" s="118"/>
      <c r="B1" s="37"/>
      <c r="C1" s="37"/>
      <c r="D1" s="14"/>
      <c r="E1" s="14"/>
      <c r="F1" s="14"/>
      <c r="G1" s="14"/>
      <c r="H1" s="14"/>
      <c r="I1" s="14"/>
      <c r="J1" s="14"/>
      <c r="K1" s="14"/>
      <c r="L1" s="14"/>
      <c r="M1" s="14"/>
      <c r="N1" s="6"/>
      <c r="O1" s="14"/>
      <c r="P1" s="14"/>
      <c r="Q1" s="37"/>
      <c r="R1" s="14"/>
      <c r="S1" s="14"/>
      <c r="T1" s="14"/>
      <c r="U1" s="14"/>
    </row>
    <row r="2" spans="2:21" ht="15.75">
      <c r="B2" s="2"/>
      <c r="C2" s="2"/>
      <c r="D2" s="75" t="s">
        <v>64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5.75">
      <c r="A3" s="1" t="s">
        <v>69</v>
      </c>
      <c r="F3" s="6"/>
      <c r="G3" s="6"/>
      <c r="H3" s="4"/>
      <c r="I3" s="4"/>
      <c r="J3" s="4"/>
      <c r="K3" s="14"/>
      <c r="L3" s="14"/>
      <c r="M3" s="14"/>
      <c r="N3" s="6"/>
      <c r="O3" s="5"/>
      <c r="P3" s="5"/>
      <c r="Q3" s="5"/>
      <c r="R3" s="14"/>
      <c r="S3" s="14"/>
      <c r="T3" s="14"/>
      <c r="U3" s="14"/>
    </row>
    <row r="4" spans="6:21" ht="15.75">
      <c r="F4" s="5"/>
      <c r="G4" s="119"/>
      <c r="H4" s="5"/>
      <c r="I4" s="5"/>
      <c r="J4" s="5"/>
      <c r="K4" s="5"/>
      <c r="L4" s="5"/>
      <c r="M4" s="119"/>
      <c r="N4" s="5"/>
      <c r="O4" s="5"/>
      <c r="P4" s="5"/>
      <c r="Q4" s="5"/>
      <c r="R4" s="5"/>
      <c r="S4" s="119"/>
      <c r="T4" s="14"/>
      <c r="U4" s="14"/>
    </row>
    <row r="5" spans="1:22" ht="15.75">
      <c r="A5" s="1" t="s">
        <v>0</v>
      </c>
      <c r="F5" s="24"/>
      <c r="G5" s="120"/>
      <c r="H5" s="24"/>
      <c r="I5" s="24"/>
      <c r="J5" s="24"/>
      <c r="K5" s="24"/>
      <c r="L5" s="24"/>
      <c r="M5" s="120"/>
      <c r="N5" s="52"/>
      <c r="O5" s="24"/>
      <c r="P5" s="24"/>
      <c r="Q5" s="24"/>
      <c r="R5" s="24"/>
      <c r="S5" s="120"/>
      <c r="T5" s="24"/>
      <c r="U5" s="24"/>
      <c r="V5" s="16"/>
    </row>
    <row r="6" spans="6:22" ht="12.75">
      <c r="F6" s="24"/>
      <c r="G6" s="120"/>
      <c r="H6" s="24"/>
      <c r="I6" s="24"/>
      <c r="J6" s="24"/>
      <c r="K6" s="24"/>
      <c r="L6" s="24"/>
      <c r="M6" s="120"/>
      <c r="N6" s="52"/>
      <c r="O6" s="24"/>
      <c r="P6" s="24"/>
      <c r="Q6" s="24"/>
      <c r="R6" s="24"/>
      <c r="S6" s="120"/>
      <c r="T6" s="24"/>
      <c r="U6" s="24"/>
      <c r="V6" s="16"/>
    </row>
    <row r="7" spans="6:22" ht="13.5" thickBot="1">
      <c r="F7" s="24"/>
      <c r="G7" s="120"/>
      <c r="H7" s="24"/>
      <c r="I7" s="24"/>
      <c r="J7" s="24"/>
      <c r="K7" s="24"/>
      <c r="L7" s="24"/>
      <c r="M7" s="120"/>
      <c r="N7" s="52"/>
      <c r="O7" s="24"/>
      <c r="P7" s="24"/>
      <c r="Q7" s="24"/>
      <c r="R7" s="24"/>
      <c r="S7" s="120"/>
      <c r="T7" s="24"/>
      <c r="U7" s="24"/>
      <c r="V7" s="16"/>
    </row>
    <row r="8" spans="3:22" ht="16.5" thickBot="1">
      <c r="C8" s="67" t="s">
        <v>63</v>
      </c>
      <c r="D8" s="76"/>
      <c r="F8" s="24"/>
      <c r="G8" s="120"/>
      <c r="H8" s="24"/>
      <c r="I8" s="24"/>
      <c r="J8" s="24"/>
      <c r="K8" s="24"/>
      <c r="L8" s="24"/>
      <c r="M8" s="120"/>
      <c r="N8" s="52"/>
      <c r="O8" s="24"/>
      <c r="P8" s="24"/>
      <c r="Q8" s="24"/>
      <c r="R8" s="24"/>
      <c r="S8" s="120"/>
      <c r="T8" s="24"/>
      <c r="U8" s="24"/>
      <c r="V8" s="16"/>
    </row>
    <row r="9" spans="1:22" ht="16.5" thickBot="1">
      <c r="A9" s="4"/>
      <c r="B9" s="64" t="s">
        <v>61</v>
      </c>
      <c r="C9" s="63" t="s">
        <v>66</v>
      </c>
      <c r="D9" s="63" t="s">
        <v>67</v>
      </c>
      <c r="F9" s="24"/>
      <c r="G9" s="120"/>
      <c r="H9" s="24"/>
      <c r="I9" s="24"/>
      <c r="J9" s="24"/>
      <c r="K9" s="24"/>
      <c r="L9" s="24"/>
      <c r="M9" s="120"/>
      <c r="N9" s="52"/>
      <c r="O9" s="24"/>
      <c r="P9" s="24"/>
      <c r="Q9" s="24"/>
      <c r="R9" s="24"/>
      <c r="S9" s="120"/>
      <c r="T9" s="24"/>
      <c r="U9" s="24"/>
      <c r="V9" s="16"/>
    </row>
    <row r="10" spans="1:22" ht="16.5" thickBot="1">
      <c r="A10" s="7" t="s">
        <v>1</v>
      </c>
      <c r="B10" s="86" t="s">
        <v>65</v>
      </c>
      <c r="C10" s="86" t="s">
        <v>65</v>
      </c>
      <c r="D10" s="86" t="s">
        <v>65</v>
      </c>
      <c r="F10" s="24"/>
      <c r="G10" s="120"/>
      <c r="H10" s="24"/>
      <c r="I10" s="24"/>
      <c r="J10" s="24"/>
      <c r="K10" s="24"/>
      <c r="L10" s="24"/>
      <c r="M10" s="120"/>
      <c r="N10" s="52"/>
      <c r="O10" s="24"/>
      <c r="P10" s="24"/>
      <c r="Q10" s="24"/>
      <c r="R10" s="24"/>
      <c r="S10" s="120"/>
      <c r="T10" s="24"/>
      <c r="U10" s="24"/>
      <c r="V10" s="16"/>
    </row>
    <row r="11" spans="1:22" ht="12.75">
      <c r="A11" s="10" t="s">
        <v>3</v>
      </c>
      <c r="B11" s="15">
        <v>837</v>
      </c>
      <c r="C11" s="15">
        <v>209</v>
      </c>
      <c r="D11" s="15">
        <v>218</v>
      </c>
      <c r="F11" s="24"/>
      <c r="G11" s="120"/>
      <c r="H11" s="24"/>
      <c r="I11" s="24"/>
      <c r="J11" s="24"/>
      <c r="K11" s="24"/>
      <c r="L11" s="24"/>
      <c r="M11" s="120"/>
      <c r="N11" s="52"/>
      <c r="O11" s="24"/>
      <c r="P11" s="24"/>
      <c r="Q11" s="24"/>
      <c r="R11" s="24"/>
      <c r="S11" s="120"/>
      <c r="T11" s="24"/>
      <c r="U11" s="24"/>
      <c r="V11" s="16"/>
    </row>
    <row r="12" spans="1:22" ht="12.75">
      <c r="A12" s="11" t="s">
        <v>4</v>
      </c>
      <c r="B12" s="17">
        <v>800</v>
      </c>
      <c r="C12" s="17">
        <v>271</v>
      </c>
      <c r="D12" s="17">
        <v>454</v>
      </c>
      <c r="F12" s="24"/>
      <c r="G12" s="120"/>
      <c r="H12" s="24"/>
      <c r="I12" s="24"/>
      <c r="J12" s="24"/>
      <c r="K12" s="24"/>
      <c r="L12" s="24"/>
      <c r="M12" s="120"/>
      <c r="N12" s="52"/>
      <c r="O12" s="24"/>
      <c r="P12" s="24"/>
      <c r="Q12" s="24"/>
      <c r="R12" s="24"/>
      <c r="S12" s="120"/>
      <c r="T12" s="24"/>
      <c r="U12" s="24"/>
      <c r="V12" s="16"/>
    </row>
    <row r="13" spans="1:22" ht="12.75">
      <c r="A13" s="11" t="s">
        <v>5</v>
      </c>
      <c r="B13" s="17">
        <v>1012</v>
      </c>
      <c r="C13" s="17">
        <v>250</v>
      </c>
      <c r="D13" s="17">
        <v>398</v>
      </c>
      <c r="F13" s="24"/>
      <c r="G13" s="120"/>
      <c r="H13" s="24"/>
      <c r="I13" s="24"/>
      <c r="J13" s="24"/>
      <c r="K13" s="24"/>
      <c r="L13" s="24"/>
      <c r="M13" s="120"/>
      <c r="N13" s="52"/>
      <c r="O13" s="24"/>
      <c r="P13" s="24"/>
      <c r="Q13" s="24"/>
      <c r="R13" s="24"/>
      <c r="S13" s="120"/>
      <c r="T13" s="24"/>
      <c r="U13" s="24"/>
      <c r="V13" s="16"/>
    </row>
    <row r="14" spans="1:22" ht="12.75">
      <c r="A14" s="11" t="s">
        <v>6</v>
      </c>
      <c r="B14" s="17">
        <v>1013</v>
      </c>
      <c r="C14" s="17">
        <v>210</v>
      </c>
      <c r="D14" s="17">
        <v>357</v>
      </c>
      <c r="F14" s="121"/>
      <c r="G14" s="121"/>
      <c r="H14" s="121"/>
      <c r="I14" s="121"/>
      <c r="J14" s="121"/>
      <c r="K14" s="121"/>
      <c r="L14" s="121"/>
      <c r="M14" s="121"/>
      <c r="N14" s="122"/>
      <c r="O14" s="121"/>
      <c r="P14" s="121"/>
      <c r="Q14" s="121"/>
      <c r="R14" s="121"/>
      <c r="S14" s="121"/>
      <c r="T14" s="24"/>
      <c r="U14" s="24"/>
      <c r="V14" s="16"/>
    </row>
    <row r="15" spans="1:22" ht="12.75">
      <c r="A15" s="11" t="s">
        <v>7</v>
      </c>
      <c r="B15" s="17">
        <v>937</v>
      </c>
      <c r="C15" s="17">
        <v>183</v>
      </c>
      <c r="D15" s="17">
        <v>395</v>
      </c>
      <c r="F15" s="24"/>
      <c r="G15" s="120"/>
      <c r="H15" s="24"/>
      <c r="I15" s="24"/>
      <c r="J15" s="24"/>
      <c r="K15" s="24"/>
      <c r="L15" s="24"/>
      <c r="M15" s="120"/>
      <c r="N15" s="24"/>
      <c r="O15" s="24"/>
      <c r="P15" s="24"/>
      <c r="Q15" s="24"/>
      <c r="R15" s="24"/>
      <c r="S15" s="120"/>
      <c r="T15" s="24"/>
      <c r="U15" s="24"/>
      <c r="V15" s="16"/>
    </row>
    <row r="16" spans="1:22" ht="12.75">
      <c r="A16" s="11" t="s">
        <v>8</v>
      </c>
      <c r="B16" s="17">
        <v>1031</v>
      </c>
      <c r="C16" s="17">
        <v>255</v>
      </c>
      <c r="D16" s="17">
        <v>192</v>
      </c>
      <c r="F16" s="24"/>
      <c r="G16" s="120"/>
      <c r="H16" s="24"/>
      <c r="I16" s="24"/>
      <c r="J16" s="24"/>
      <c r="K16" s="24"/>
      <c r="L16" s="24"/>
      <c r="M16" s="120"/>
      <c r="N16" s="24"/>
      <c r="O16" s="24"/>
      <c r="P16" s="24"/>
      <c r="Q16" s="24"/>
      <c r="R16" s="24"/>
      <c r="S16" s="120"/>
      <c r="T16" s="24"/>
      <c r="U16" s="24"/>
      <c r="V16" s="16"/>
    </row>
    <row r="17" spans="1:22" ht="12.75">
      <c r="A17" s="11" t="s">
        <v>9</v>
      </c>
      <c r="B17" s="17">
        <v>923</v>
      </c>
      <c r="C17" s="17">
        <v>219</v>
      </c>
      <c r="D17" s="17">
        <v>416</v>
      </c>
      <c r="F17" s="24"/>
      <c r="G17" s="120"/>
      <c r="H17" s="24"/>
      <c r="I17" s="24"/>
      <c r="J17" s="24"/>
      <c r="K17" s="24"/>
      <c r="L17" s="24"/>
      <c r="M17" s="120"/>
      <c r="N17" s="24"/>
      <c r="O17" s="24"/>
      <c r="P17" s="24"/>
      <c r="Q17" s="24"/>
      <c r="R17" s="24"/>
      <c r="S17" s="120"/>
      <c r="T17" s="24"/>
      <c r="U17" s="24"/>
      <c r="V17" s="16"/>
    </row>
    <row r="18" spans="1:22" ht="12.75">
      <c r="A18" s="11" t="s">
        <v>10</v>
      </c>
      <c r="B18" s="17">
        <v>870</v>
      </c>
      <c r="C18" s="17">
        <v>225</v>
      </c>
      <c r="D18" s="17">
        <v>465</v>
      </c>
      <c r="F18" s="24"/>
      <c r="G18" s="120"/>
      <c r="H18" s="24"/>
      <c r="I18" s="24"/>
      <c r="J18" s="24"/>
      <c r="K18" s="24"/>
      <c r="L18" s="24"/>
      <c r="M18" s="120"/>
      <c r="N18" s="24"/>
      <c r="O18" s="24"/>
      <c r="P18" s="24"/>
      <c r="Q18" s="24"/>
      <c r="R18" s="24"/>
      <c r="S18" s="120"/>
      <c r="T18" s="24"/>
      <c r="U18" s="24"/>
      <c r="V18" s="16"/>
    </row>
    <row r="19" spans="1:22" ht="12.75">
      <c r="A19" s="12"/>
      <c r="B19" s="18"/>
      <c r="C19" s="18"/>
      <c r="D19" s="59"/>
      <c r="F19" s="24"/>
      <c r="G19" s="120"/>
      <c r="H19" s="24"/>
      <c r="I19" s="24"/>
      <c r="J19" s="24"/>
      <c r="K19" s="24"/>
      <c r="L19" s="24"/>
      <c r="M19" s="120"/>
      <c r="N19" s="52"/>
      <c r="O19" s="24"/>
      <c r="P19" s="24"/>
      <c r="Q19" s="24"/>
      <c r="R19" s="24"/>
      <c r="S19" s="120"/>
      <c r="T19" s="24"/>
      <c r="U19" s="24"/>
      <c r="V19" s="16"/>
    </row>
    <row r="20" spans="1:22" ht="13.5" thickBot="1">
      <c r="A20" s="82" t="s">
        <v>11</v>
      </c>
      <c r="B20" s="79">
        <f>SUM(B11:B18)</f>
        <v>7423</v>
      </c>
      <c r="C20" s="79">
        <f>SUM(C11:C18)</f>
        <v>1822</v>
      </c>
      <c r="D20" s="79">
        <f>SUM(D11:D18)</f>
        <v>2895</v>
      </c>
      <c r="F20" s="24"/>
      <c r="G20" s="120"/>
      <c r="H20" s="24"/>
      <c r="I20" s="24"/>
      <c r="J20" s="24"/>
      <c r="K20" s="24"/>
      <c r="L20" s="24"/>
      <c r="M20" s="120"/>
      <c r="N20" s="52"/>
      <c r="O20" s="24"/>
      <c r="P20" s="24"/>
      <c r="Q20" s="24"/>
      <c r="R20" s="24"/>
      <c r="S20" s="120"/>
      <c r="T20" s="24"/>
      <c r="U20" s="24"/>
      <c r="V20" s="16"/>
    </row>
    <row r="21" spans="1:22" ht="13.5" thickTop="1">
      <c r="A21" s="12"/>
      <c r="B21" s="18"/>
      <c r="C21" s="18"/>
      <c r="D21" s="59"/>
      <c r="F21" s="24"/>
      <c r="G21" s="120"/>
      <c r="H21" s="24"/>
      <c r="I21" s="24"/>
      <c r="J21" s="24"/>
      <c r="K21" s="24"/>
      <c r="L21" s="24"/>
      <c r="M21" s="120"/>
      <c r="N21" s="52"/>
      <c r="O21" s="24"/>
      <c r="P21" s="24"/>
      <c r="Q21" s="24"/>
      <c r="R21" s="24"/>
      <c r="S21" s="120"/>
      <c r="T21" s="24"/>
      <c r="U21" s="24"/>
      <c r="V21" s="16"/>
    </row>
    <row r="22" spans="1:22" ht="12.75">
      <c r="A22" s="11" t="s">
        <v>30</v>
      </c>
      <c r="B22" s="17">
        <v>925</v>
      </c>
      <c r="C22" s="17">
        <v>242</v>
      </c>
      <c r="D22" s="17">
        <v>811</v>
      </c>
      <c r="F22" s="24"/>
      <c r="G22" s="120"/>
      <c r="H22" s="24"/>
      <c r="I22" s="24"/>
      <c r="J22" s="24"/>
      <c r="K22" s="24"/>
      <c r="L22" s="24"/>
      <c r="M22" s="120"/>
      <c r="N22" s="52"/>
      <c r="O22" s="24"/>
      <c r="P22" s="24"/>
      <c r="Q22" s="24"/>
      <c r="R22" s="24"/>
      <c r="S22" s="120"/>
      <c r="T22" s="24"/>
      <c r="U22" s="24"/>
      <c r="V22" s="16"/>
    </row>
    <row r="23" spans="1:22" ht="12.75">
      <c r="A23" s="11" t="s">
        <v>31</v>
      </c>
      <c r="B23" s="17">
        <v>944</v>
      </c>
      <c r="C23" s="17">
        <v>124</v>
      </c>
      <c r="D23" s="59">
        <v>38</v>
      </c>
      <c r="F23" s="24"/>
      <c r="G23" s="120"/>
      <c r="H23" s="24"/>
      <c r="I23" s="24"/>
      <c r="J23" s="24"/>
      <c r="K23" s="24"/>
      <c r="L23" s="24"/>
      <c r="M23" s="120"/>
      <c r="N23" s="52"/>
      <c r="O23" s="24"/>
      <c r="P23" s="24"/>
      <c r="Q23" s="24"/>
      <c r="R23" s="24"/>
      <c r="S23" s="120"/>
      <c r="T23" s="24"/>
      <c r="U23" s="24"/>
      <c r="V23" s="16"/>
    </row>
    <row r="24" spans="1:22" ht="12.75">
      <c r="A24" s="11" t="s">
        <v>12</v>
      </c>
      <c r="B24" s="17">
        <v>748</v>
      </c>
      <c r="C24" s="17">
        <v>152</v>
      </c>
      <c r="D24" s="17">
        <v>174</v>
      </c>
      <c r="F24" s="24"/>
      <c r="G24" s="120"/>
      <c r="H24" s="24"/>
      <c r="I24" s="24"/>
      <c r="J24" s="24"/>
      <c r="K24" s="24"/>
      <c r="L24" s="24"/>
      <c r="M24" s="120"/>
      <c r="N24" s="52"/>
      <c r="O24" s="24"/>
      <c r="P24" s="24"/>
      <c r="Q24" s="24"/>
      <c r="R24" s="24"/>
      <c r="S24" s="120"/>
      <c r="T24" s="24"/>
      <c r="U24" s="24"/>
      <c r="V24" s="16"/>
    </row>
    <row r="25" spans="1:22" ht="12.75">
      <c r="A25" s="11" t="s">
        <v>13</v>
      </c>
      <c r="B25" s="17">
        <v>549</v>
      </c>
      <c r="C25" s="17">
        <v>98</v>
      </c>
      <c r="D25" s="17">
        <v>82</v>
      </c>
      <c r="F25" s="24"/>
      <c r="G25" s="120"/>
      <c r="H25" s="24"/>
      <c r="I25" s="24"/>
      <c r="J25" s="24"/>
      <c r="K25" s="24"/>
      <c r="L25" s="24"/>
      <c r="M25" s="120"/>
      <c r="N25" s="52"/>
      <c r="O25" s="24"/>
      <c r="P25" s="24"/>
      <c r="Q25" s="24"/>
      <c r="R25" s="24"/>
      <c r="S25" s="120"/>
      <c r="T25" s="24"/>
      <c r="U25" s="24"/>
      <c r="V25" s="16"/>
    </row>
    <row r="26" spans="1:22" ht="12.75">
      <c r="A26" s="11" t="s">
        <v>14</v>
      </c>
      <c r="B26" s="17">
        <v>529</v>
      </c>
      <c r="C26" s="17">
        <v>126</v>
      </c>
      <c r="D26" s="17">
        <v>72</v>
      </c>
      <c r="F26" s="24"/>
      <c r="G26" s="120"/>
      <c r="H26" s="24"/>
      <c r="I26" s="24"/>
      <c r="J26" s="24"/>
      <c r="K26" s="24"/>
      <c r="L26" s="24"/>
      <c r="M26" s="120"/>
      <c r="N26" s="52"/>
      <c r="O26" s="24"/>
      <c r="P26" s="24"/>
      <c r="Q26" s="24"/>
      <c r="R26" s="24"/>
      <c r="S26" s="120"/>
      <c r="T26" s="24"/>
      <c r="U26" s="24"/>
      <c r="V26" s="16"/>
    </row>
    <row r="27" spans="1:22" ht="12.75">
      <c r="A27" s="11" t="s">
        <v>15</v>
      </c>
      <c r="B27" s="17">
        <v>765</v>
      </c>
      <c r="C27" s="17">
        <v>144</v>
      </c>
      <c r="D27" s="17">
        <v>130</v>
      </c>
      <c r="F27" s="24"/>
      <c r="G27" s="120"/>
      <c r="H27" s="24"/>
      <c r="I27" s="24"/>
      <c r="J27" s="24"/>
      <c r="K27" s="24"/>
      <c r="L27" s="24"/>
      <c r="M27" s="120"/>
      <c r="N27" s="52"/>
      <c r="O27" s="24"/>
      <c r="P27" s="24"/>
      <c r="Q27" s="24"/>
      <c r="R27" s="24"/>
      <c r="S27" s="120"/>
      <c r="T27" s="24"/>
      <c r="U27" s="24"/>
      <c r="V27" s="16"/>
    </row>
    <row r="28" spans="1:22" ht="12.75">
      <c r="A28" s="11" t="s">
        <v>16</v>
      </c>
      <c r="B28" s="17">
        <v>1230</v>
      </c>
      <c r="C28" s="17">
        <v>242</v>
      </c>
      <c r="D28" s="17">
        <v>458</v>
      </c>
      <c r="F28" s="24"/>
      <c r="G28" s="120"/>
      <c r="H28" s="24"/>
      <c r="I28" s="24"/>
      <c r="J28" s="24"/>
      <c r="K28" s="24"/>
      <c r="L28" s="24"/>
      <c r="M28" s="120"/>
      <c r="N28" s="52"/>
      <c r="O28" s="24"/>
      <c r="P28" s="24"/>
      <c r="Q28" s="24"/>
      <c r="R28" s="24"/>
      <c r="S28" s="120"/>
      <c r="T28" s="24"/>
      <c r="U28" s="24"/>
      <c r="V28" s="16"/>
    </row>
    <row r="29" spans="1:22" ht="12.75">
      <c r="A29" s="11" t="s">
        <v>32</v>
      </c>
      <c r="B29" s="17">
        <v>569</v>
      </c>
      <c r="C29" s="17">
        <v>96</v>
      </c>
      <c r="D29" s="17">
        <v>122</v>
      </c>
      <c r="F29" s="24"/>
      <c r="G29" s="120"/>
      <c r="H29" s="24"/>
      <c r="I29" s="24"/>
      <c r="J29" s="24"/>
      <c r="K29" s="24"/>
      <c r="L29" s="24"/>
      <c r="M29" s="120"/>
      <c r="N29" s="52"/>
      <c r="O29" s="24"/>
      <c r="P29" s="24"/>
      <c r="Q29" s="24"/>
      <c r="R29" s="24"/>
      <c r="S29" s="120"/>
      <c r="T29" s="24"/>
      <c r="U29" s="24"/>
      <c r="V29" s="16"/>
    </row>
    <row r="30" spans="1:22" ht="12.75">
      <c r="A30" s="11" t="s">
        <v>33</v>
      </c>
      <c r="B30" s="17">
        <v>462</v>
      </c>
      <c r="C30" s="17">
        <v>68</v>
      </c>
      <c r="D30" s="17">
        <v>145</v>
      </c>
      <c r="F30" s="24"/>
      <c r="G30" s="120"/>
      <c r="H30" s="52"/>
      <c r="I30" s="52"/>
      <c r="J30" s="52"/>
      <c r="K30" s="24"/>
      <c r="L30" s="24"/>
      <c r="M30" s="120"/>
      <c r="N30" s="52"/>
      <c r="O30" s="52"/>
      <c r="P30" s="52"/>
      <c r="Q30" s="24"/>
      <c r="R30" s="24"/>
      <c r="S30" s="120"/>
      <c r="T30" s="24"/>
      <c r="U30" s="24"/>
      <c r="V30" s="16"/>
    </row>
    <row r="31" spans="1:22" ht="12.75">
      <c r="A31" s="11" t="s">
        <v>34</v>
      </c>
      <c r="B31" s="17">
        <v>508</v>
      </c>
      <c r="C31" s="17">
        <v>115</v>
      </c>
      <c r="D31" s="17">
        <v>68</v>
      </c>
      <c r="F31" s="24"/>
      <c r="G31" s="120"/>
      <c r="H31" s="52"/>
      <c r="I31" s="52"/>
      <c r="J31" s="52"/>
      <c r="K31" s="24"/>
      <c r="L31" s="24"/>
      <c r="M31" s="120"/>
      <c r="N31" s="52"/>
      <c r="O31" s="52"/>
      <c r="P31" s="52"/>
      <c r="Q31" s="24"/>
      <c r="R31" s="24"/>
      <c r="S31" s="120"/>
      <c r="T31" s="24"/>
      <c r="U31" s="24"/>
      <c r="V31" s="16"/>
    </row>
    <row r="32" spans="1:22" ht="12.75">
      <c r="A32" s="11" t="s">
        <v>17</v>
      </c>
      <c r="B32" s="17">
        <v>782</v>
      </c>
      <c r="C32" s="17">
        <v>409</v>
      </c>
      <c r="D32" s="17">
        <v>205</v>
      </c>
      <c r="E32" s="16"/>
      <c r="F32" s="24"/>
      <c r="G32" s="120"/>
      <c r="H32" s="52"/>
      <c r="I32" s="52"/>
      <c r="J32" s="52"/>
      <c r="K32" s="24"/>
      <c r="L32" s="24"/>
      <c r="M32" s="120"/>
      <c r="N32" s="52"/>
      <c r="O32" s="52"/>
      <c r="P32" s="52"/>
      <c r="Q32" s="24"/>
      <c r="R32" s="24"/>
      <c r="S32" s="120"/>
      <c r="T32" s="24"/>
      <c r="U32" s="24"/>
      <c r="V32" s="16"/>
    </row>
    <row r="33" spans="1:22" ht="12.75">
      <c r="A33" s="11" t="s">
        <v>18</v>
      </c>
      <c r="B33" s="17">
        <v>798</v>
      </c>
      <c r="C33" s="17">
        <v>295</v>
      </c>
      <c r="D33" s="17">
        <v>408</v>
      </c>
      <c r="E33" s="16"/>
      <c r="F33" s="24"/>
      <c r="G33" s="120"/>
      <c r="H33" s="52"/>
      <c r="I33" s="52"/>
      <c r="J33" s="52"/>
      <c r="K33" s="24"/>
      <c r="L33" s="24"/>
      <c r="M33" s="120"/>
      <c r="N33" s="52"/>
      <c r="O33" s="52"/>
      <c r="P33" s="52"/>
      <c r="Q33" s="24"/>
      <c r="R33" s="24"/>
      <c r="S33" s="120"/>
      <c r="T33" s="24"/>
      <c r="U33" s="24"/>
      <c r="V33" s="16"/>
    </row>
    <row r="34" spans="1:22" ht="12.75">
      <c r="A34" s="11" t="s">
        <v>19</v>
      </c>
      <c r="B34" s="17">
        <v>695</v>
      </c>
      <c r="C34" s="17">
        <v>529</v>
      </c>
      <c r="D34" s="17">
        <v>40</v>
      </c>
      <c r="E34" s="16"/>
      <c r="F34" s="24"/>
      <c r="G34" s="120"/>
      <c r="H34" s="52"/>
      <c r="I34" s="52"/>
      <c r="J34" s="52"/>
      <c r="K34" s="24"/>
      <c r="L34" s="24"/>
      <c r="M34" s="120"/>
      <c r="N34" s="52"/>
      <c r="O34" s="52"/>
      <c r="P34" s="52"/>
      <c r="Q34" s="24"/>
      <c r="R34" s="24"/>
      <c r="S34" s="120"/>
      <c r="T34" s="24"/>
      <c r="U34" s="24"/>
      <c r="V34" s="16"/>
    </row>
    <row r="35" spans="1:22" ht="12.75">
      <c r="A35" s="11" t="s">
        <v>20</v>
      </c>
      <c r="B35" s="17">
        <v>834</v>
      </c>
      <c r="C35" s="17">
        <v>229</v>
      </c>
      <c r="D35" s="17">
        <v>528</v>
      </c>
      <c r="E35" s="16"/>
      <c r="F35" s="24"/>
      <c r="G35" s="120"/>
      <c r="H35" s="52"/>
      <c r="I35" s="52"/>
      <c r="J35" s="52"/>
      <c r="K35" s="24"/>
      <c r="L35" s="24"/>
      <c r="M35" s="120"/>
      <c r="N35" s="52"/>
      <c r="O35" s="52"/>
      <c r="P35" s="52"/>
      <c r="Q35" s="52"/>
      <c r="R35" s="24"/>
      <c r="S35" s="120"/>
      <c r="T35" s="24"/>
      <c r="U35" s="24"/>
      <c r="V35" s="16"/>
    </row>
    <row r="36" spans="1:22" ht="12.75">
      <c r="A36" s="13" t="s">
        <v>21</v>
      </c>
      <c r="B36" s="35">
        <v>692</v>
      </c>
      <c r="C36" s="35">
        <v>118</v>
      </c>
      <c r="D36" s="34">
        <v>301</v>
      </c>
      <c r="E36" s="16"/>
      <c r="F36" s="24"/>
      <c r="G36" s="120"/>
      <c r="H36" s="52"/>
      <c r="I36" s="52"/>
      <c r="J36" s="52"/>
      <c r="K36" s="24"/>
      <c r="L36" s="24"/>
      <c r="M36" s="120"/>
      <c r="N36" s="52"/>
      <c r="O36" s="52"/>
      <c r="P36" s="52"/>
      <c r="Q36" s="52"/>
      <c r="R36" s="24"/>
      <c r="S36" s="120"/>
      <c r="T36" s="24"/>
      <c r="U36" s="24"/>
      <c r="V36" s="16"/>
    </row>
    <row r="37" spans="1:22" ht="12.75">
      <c r="A37" s="11" t="s">
        <v>22</v>
      </c>
      <c r="B37" s="34">
        <v>940</v>
      </c>
      <c r="C37" s="34">
        <v>114</v>
      </c>
      <c r="D37" s="34">
        <v>152</v>
      </c>
      <c r="E37" s="16"/>
      <c r="F37" s="49"/>
      <c r="G37" s="120"/>
      <c r="H37" s="49"/>
      <c r="I37" s="49"/>
      <c r="J37" s="49"/>
      <c r="K37" s="49"/>
      <c r="L37" s="49"/>
      <c r="M37" s="120"/>
      <c r="N37" s="49"/>
      <c r="O37" s="49"/>
      <c r="P37" s="49"/>
      <c r="Q37" s="49"/>
      <c r="R37" s="49"/>
      <c r="S37" s="120"/>
      <c r="T37" s="24"/>
      <c r="U37" s="24"/>
      <c r="V37" s="16"/>
    </row>
    <row r="38" spans="1:22" ht="12.75">
      <c r="A38" s="11" t="s">
        <v>23</v>
      </c>
      <c r="B38" s="34">
        <v>474</v>
      </c>
      <c r="C38" s="34">
        <v>204</v>
      </c>
      <c r="D38" s="34">
        <v>105</v>
      </c>
      <c r="E38" s="16"/>
      <c r="F38" s="53"/>
      <c r="G38" s="120"/>
      <c r="H38" s="53"/>
      <c r="I38" s="49"/>
      <c r="J38" s="53"/>
      <c r="K38" s="49"/>
      <c r="L38" s="53"/>
      <c r="M38" s="120"/>
      <c r="N38" s="53"/>
      <c r="O38" s="49"/>
      <c r="P38" s="53"/>
      <c r="Q38" s="49"/>
      <c r="R38" s="53"/>
      <c r="S38" s="120"/>
      <c r="T38" s="24"/>
      <c r="U38" s="24"/>
      <c r="V38" s="16"/>
    </row>
    <row r="39" spans="1:22" ht="12.75">
      <c r="A39" s="11" t="s">
        <v>24</v>
      </c>
      <c r="B39" s="34">
        <v>642</v>
      </c>
      <c r="C39" s="34">
        <v>239</v>
      </c>
      <c r="D39" s="34">
        <v>435</v>
      </c>
      <c r="E39" s="16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24"/>
      <c r="U39" s="24"/>
      <c r="V39" s="16"/>
    </row>
    <row r="40" spans="1:22" ht="12.75">
      <c r="A40" s="11" t="s">
        <v>25</v>
      </c>
      <c r="B40" s="34">
        <v>667</v>
      </c>
      <c r="C40" s="34">
        <v>248</v>
      </c>
      <c r="D40" s="34">
        <v>429</v>
      </c>
      <c r="E40" s="16"/>
      <c r="F40" s="123"/>
      <c r="G40" s="121"/>
      <c r="H40" s="123"/>
      <c r="I40" s="123"/>
      <c r="J40" s="123"/>
      <c r="K40" s="123"/>
      <c r="L40" s="123"/>
      <c r="M40" s="121"/>
      <c r="N40" s="123"/>
      <c r="O40" s="123"/>
      <c r="P40" s="123"/>
      <c r="Q40" s="123"/>
      <c r="R40" s="123"/>
      <c r="S40" s="121"/>
      <c r="T40" s="24"/>
      <c r="U40" s="24"/>
      <c r="V40" s="16"/>
    </row>
    <row r="41" spans="1:21" ht="12.75">
      <c r="A41" s="11" t="s">
        <v>26</v>
      </c>
      <c r="B41" s="34">
        <v>708</v>
      </c>
      <c r="C41" s="34">
        <v>394</v>
      </c>
      <c r="D41" s="34">
        <v>390</v>
      </c>
      <c r="E41" s="16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12.75">
      <c r="A42" s="11" t="s">
        <v>27</v>
      </c>
      <c r="B42" s="34">
        <v>685</v>
      </c>
      <c r="C42" s="34">
        <v>246</v>
      </c>
      <c r="D42" s="34">
        <v>323</v>
      </c>
      <c r="E42" s="16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12.75">
      <c r="A43" s="25" t="s">
        <v>49</v>
      </c>
      <c r="B43" s="32">
        <v>155</v>
      </c>
      <c r="C43" s="32">
        <v>56</v>
      </c>
      <c r="D43" s="32">
        <v>49</v>
      </c>
      <c r="E43" s="16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13.5" thickBot="1">
      <c r="A44" s="28" t="s">
        <v>58</v>
      </c>
      <c r="B44" s="33">
        <v>511</v>
      </c>
      <c r="C44" s="36">
        <v>133</v>
      </c>
      <c r="D44" s="33">
        <v>141</v>
      </c>
      <c r="E44" s="16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13.5" thickBot="1">
      <c r="A45" s="83" t="s">
        <v>28</v>
      </c>
      <c r="B45" s="84">
        <f>SUM(B22:B44)</f>
        <v>15812</v>
      </c>
      <c r="C45" s="85">
        <f>SUM(C22:C44)</f>
        <v>4621</v>
      </c>
      <c r="D45" s="85">
        <f>SUM(D22:D44)</f>
        <v>5606</v>
      </c>
      <c r="E45" s="16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13.5" thickBot="1">
      <c r="A46" s="74" t="s">
        <v>29</v>
      </c>
      <c r="B46" s="73">
        <f>SUM(B20,B45)</f>
        <v>23235</v>
      </c>
      <c r="C46" s="73">
        <f>SUM(C20,C45)</f>
        <v>6443</v>
      </c>
      <c r="D46" s="73">
        <f>SUM(D20,D45)</f>
        <v>8501</v>
      </c>
      <c r="E46" s="16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2:21" ht="12.75">
      <c r="B47" s="16"/>
      <c r="C47" s="16"/>
      <c r="D47" s="16"/>
      <c r="E47" s="16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2:21" ht="12.75">
      <c r="B48" s="16"/>
      <c r="C48" s="16"/>
      <c r="D48" s="16"/>
      <c r="E48" s="16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7:21" ht="12.75"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7:21" ht="12.75"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7:23" ht="12.75"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W51" t="s">
        <v>60</v>
      </c>
    </row>
    <row r="52" spans="7:21" ht="12.75"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7:21" ht="12.75"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7:21" ht="12.75"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7:21" ht="12.75"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7:21" ht="12.75"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7:22" ht="15.75">
      <c r="G57" s="24"/>
      <c r="H57" s="24"/>
      <c r="I57" s="24"/>
      <c r="J57" s="24"/>
      <c r="K57" s="24"/>
      <c r="L57" s="24"/>
      <c r="M57" s="121"/>
      <c r="N57" s="22"/>
      <c r="O57" s="24"/>
      <c r="P57" s="24"/>
      <c r="Q57" s="124"/>
      <c r="R57" s="24"/>
      <c r="S57" s="24"/>
      <c r="T57" s="24"/>
      <c r="U57" s="24"/>
      <c r="V57" s="16"/>
    </row>
    <row r="58" spans="7:22" ht="12.75"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16"/>
    </row>
    <row r="59" spans="7:22" ht="12.75"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16"/>
    </row>
    <row r="60" spans="7:22" ht="16.5" thickBot="1">
      <c r="G60" s="22"/>
      <c r="H60" s="21"/>
      <c r="I60" s="21"/>
      <c r="J60" s="21"/>
      <c r="K60" s="24"/>
      <c r="L60" s="24"/>
      <c r="M60" s="24"/>
      <c r="N60" s="22"/>
      <c r="O60" s="20"/>
      <c r="P60" s="20"/>
      <c r="Q60" s="20"/>
      <c r="R60" s="24"/>
      <c r="S60" s="24"/>
      <c r="T60" s="24"/>
      <c r="U60" s="24"/>
      <c r="V60" s="16"/>
    </row>
    <row r="61" spans="7:22" ht="16.5" thickBot="1">
      <c r="G61" s="20"/>
      <c r="H61" s="125"/>
      <c r="I61" s="20"/>
      <c r="J61" s="20"/>
      <c r="K61" s="20"/>
      <c r="L61" s="20"/>
      <c r="M61" s="20"/>
      <c r="N61" s="20"/>
      <c r="O61" s="125"/>
      <c r="P61" s="20"/>
      <c r="Q61" s="20"/>
      <c r="R61" s="20"/>
      <c r="S61" s="20"/>
      <c r="T61" s="20"/>
      <c r="U61" s="20"/>
      <c r="V61" s="23" t="s">
        <v>2</v>
      </c>
    </row>
    <row r="62" spans="7:22" ht="12.75">
      <c r="G62" s="24"/>
      <c r="H62" s="121"/>
      <c r="I62" s="24"/>
      <c r="J62" s="24"/>
      <c r="K62" s="24"/>
      <c r="L62" s="52"/>
      <c r="M62" s="24"/>
      <c r="N62" s="24"/>
      <c r="O62" s="121"/>
      <c r="P62" s="24"/>
      <c r="Q62" s="24"/>
      <c r="R62" s="24"/>
      <c r="S62" s="24"/>
      <c r="T62" s="24"/>
      <c r="U62" s="24"/>
      <c r="V62" s="105">
        <f>SUM(P62:U62)</f>
        <v>0</v>
      </c>
    </row>
    <row r="63" spans="7:22" ht="12.75">
      <c r="G63" s="24"/>
      <c r="H63" s="121"/>
      <c r="I63" s="24"/>
      <c r="J63" s="24"/>
      <c r="K63" s="24"/>
      <c r="L63" s="52"/>
      <c r="M63" s="24"/>
      <c r="N63" s="24"/>
      <c r="O63" s="121"/>
      <c r="P63" s="24"/>
      <c r="Q63" s="24"/>
      <c r="R63" s="24"/>
      <c r="S63" s="24"/>
      <c r="T63" s="24"/>
      <c r="U63" s="24"/>
      <c r="V63" s="106">
        <f aca="true" t="shared" si="0" ref="V63:V69">SUM(P63:U63)</f>
        <v>0</v>
      </c>
    </row>
    <row r="64" spans="7:22" ht="12.75">
      <c r="G64" s="24"/>
      <c r="H64" s="121"/>
      <c r="I64" s="24"/>
      <c r="J64" s="24"/>
      <c r="K64" s="24"/>
      <c r="L64" s="52"/>
      <c r="M64" s="24"/>
      <c r="N64" s="24"/>
      <c r="O64" s="121"/>
      <c r="P64" s="24"/>
      <c r="Q64" s="24"/>
      <c r="R64" s="24"/>
      <c r="S64" s="24"/>
      <c r="T64" s="24"/>
      <c r="U64" s="24"/>
      <c r="V64" s="107">
        <f t="shared" si="0"/>
        <v>0</v>
      </c>
    </row>
    <row r="65" spans="7:22" ht="12.75">
      <c r="G65" s="24"/>
      <c r="H65" s="121"/>
      <c r="I65" s="24"/>
      <c r="J65" s="24"/>
      <c r="K65" s="24"/>
      <c r="L65" s="52"/>
      <c r="M65" s="24"/>
      <c r="N65" s="24"/>
      <c r="O65" s="121"/>
      <c r="P65" s="24"/>
      <c r="Q65" s="24"/>
      <c r="R65" s="24"/>
      <c r="S65" s="24"/>
      <c r="T65" s="24"/>
      <c r="U65" s="24"/>
      <c r="V65" s="106">
        <f t="shared" si="0"/>
        <v>0</v>
      </c>
    </row>
    <row r="66" spans="2:22" ht="15.75">
      <c r="B66" s="19"/>
      <c r="C66" s="19"/>
      <c r="D66" s="75" t="s">
        <v>64</v>
      </c>
      <c r="G66" s="24"/>
      <c r="H66" s="121"/>
      <c r="I66" s="24"/>
      <c r="J66" s="24"/>
      <c r="K66" s="24"/>
      <c r="L66" s="52"/>
      <c r="M66" s="24"/>
      <c r="N66" s="24"/>
      <c r="O66" s="121"/>
      <c r="P66" s="24"/>
      <c r="Q66" s="24"/>
      <c r="R66" s="24"/>
      <c r="S66" s="24"/>
      <c r="T66" s="24"/>
      <c r="U66" s="24"/>
      <c r="V66" s="106">
        <f t="shared" si="0"/>
        <v>0</v>
      </c>
    </row>
    <row r="67" spans="1:22" ht="15.75">
      <c r="A67" s="1" t="s">
        <v>68</v>
      </c>
      <c r="G67" s="24"/>
      <c r="H67" s="121"/>
      <c r="I67" s="24"/>
      <c r="J67" s="24"/>
      <c r="K67" s="24"/>
      <c r="L67" s="52"/>
      <c r="M67" s="24"/>
      <c r="N67" s="24"/>
      <c r="O67" s="121"/>
      <c r="P67" s="24"/>
      <c r="Q67" s="24"/>
      <c r="R67" s="24"/>
      <c r="S67" s="24"/>
      <c r="T67" s="24"/>
      <c r="U67" s="24"/>
      <c r="V67" s="107">
        <f t="shared" si="0"/>
        <v>0</v>
      </c>
    </row>
    <row r="68" spans="7:22" ht="12.75">
      <c r="G68" s="24"/>
      <c r="H68" s="121"/>
      <c r="I68" s="24"/>
      <c r="J68" s="24"/>
      <c r="K68" s="24"/>
      <c r="L68" s="52"/>
      <c r="M68" s="24"/>
      <c r="N68" s="24"/>
      <c r="O68" s="121"/>
      <c r="P68" s="24"/>
      <c r="Q68" s="24"/>
      <c r="R68" s="24"/>
      <c r="S68" s="24"/>
      <c r="T68" s="24"/>
      <c r="U68" s="24"/>
      <c r="V68" s="106">
        <f t="shared" si="0"/>
        <v>0</v>
      </c>
    </row>
    <row r="69" spans="1:22" ht="15.75">
      <c r="A69" s="1" t="s">
        <v>0</v>
      </c>
      <c r="B69" s="16"/>
      <c r="C69" s="16"/>
      <c r="D69" s="16"/>
      <c r="G69" s="24"/>
      <c r="H69" s="121"/>
      <c r="I69" s="24"/>
      <c r="J69" s="24"/>
      <c r="K69" s="24"/>
      <c r="L69" s="52"/>
      <c r="M69" s="24"/>
      <c r="N69" s="24"/>
      <c r="O69" s="121"/>
      <c r="P69" s="24"/>
      <c r="Q69" s="24"/>
      <c r="R69" s="24"/>
      <c r="S69" s="24"/>
      <c r="T69" s="24"/>
      <c r="U69" s="24"/>
      <c r="V69" s="108">
        <f t="shared" si="0"/>
        <v>0</v>
      </c>
    </row>
    <row r="70" spans="5:22" ht="12.75">
      <c r="E70" s="16"/>
      <c r="G70" s="24"/>
      <c r="H70" s="121"/>
      <c r="I70" s="24"/>
      <c r="J70" s="24"/>
      <c r="K70" s="24"/>
      <c r="L70" s="52"/>
      <c r="M70" s="24"/>
      <c r="N70" s="24"/>
      <c r="O70" s="121"/>
      <c r="P70" s="24"/>
      <c r="Q70" s="24"/>
      <c r="R70" s="24"/>
      <c r="S70" s="24"/>
      <c r="T70" s="24"/>
      <c r="U70" s="24"/>
      <c r="V70" s="107"/>
    </row>
    <row r="71" spans="5:22" ht="13.5" thickBot="1">
      <c r="E71" s="16"/>
      <c r="G71" s="121"/>
      <c r="H71" s="121"/>
      <c r="I71" s="121"/>
      <c r="J71" s="121"/>
      <c r="K71" s="121"/>
      <c r="L71" s="122"/>
      <c r="M71" s="121"/>
      <c r="N71" s="121"/>
      <c r="O71" s="121"/>
      <c r="P71" s="121"/>
      <c r="Q71" s="121"/>
      <c r="R71" s="121"/>
      <c r="S71" s="121"/>
      <c r="T71" s="121"/>
      <c r="U71" s="121"/>
      <c r="V71" s="109">
        <f>SUM(V62:V69)</f>
        <v>0</v>
      </c>
    </row>
    <row r="72" spans="3:21" ht="17.25" thickBot="1" thickTop="1">
      <c r="C72" s="67" t="s">
        <v>63</v>
      </c>
      <c r="D72" s="76"/>
      <c r="E72" s="16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2" ht="16.5" thickBot="1">
      <c r="A73" s="4"/>
      <c r="B73" s="64" t="s">
        <v>61</v>
      </c>
      <c r="C73" s="63" t="s">
        <v>66</v>
      </c>
      <c r="D73" s="63" t="s">
        <v>67</v>
      </c>
      <c r="E73" s="16"/>
      <c r="G73" s="22"/>
      <c r="H73" s="21"/>
      <c r="I73" s="21"/>
      <c r="J73" s="21"/>
      <c r="K73" s="24"/>
      <c r="L73" s="24"/>
      <c r="M73" s="24"/>
      <c r="N73" s="22"/>
      <c r="O73" s="20"/>
      <c r="P73" s="20"/>
      <c r="Q73" s="20"/>
      <c r="R73" s="24"/>
      <c r="S73" s="24"/>
      <c r="T73" s="24"/>
      <c r="U73" s="24"/>
      <c r="V73" s="16"/>
    </row>
    <row r="74" spans="1:22" ht="16.5" thickBot="1">
      <c r="A74" s="8" t="s">
        <v>1</v>
      </c>
      <c r="B74" s="86" t="s">
        <v>65</v>
      </c>
      <c r="C74" s="86" t="s">
        <v>65</v>
      </c>
      <c r="D74" s="86" t="s">
        <v>65</v>
      </c>
      <c r="E74" s="16"/>
      <c r="G74" s="20"/>
      <c r="H74" s="125"/>
      <c r="I74" s="20"/>
      <c r="J74" s="20"/>
      <c r="K74" s="20"/>
      <c r="L74" s="20"/>
      <c r="M74" s="20"/>
      <c r="N74" s="20"/>
      <c r="O74" s="125"/>
      <c r="P74" s="20"/>
      <c r="Q74" s="20"/>
      <c r="R74" s="20"/>
      <c r="S74" s="20"/>
      <c r="T74" s="20"/>
      <c r="U74" s="20"/>
      <c r="V74" s="23" t="s">
        <v>2</v>
      </c>
    </row>
    <row r="75" spans="1:22" ht="12.75">
      <c r="A75" s="60" t="s">
        <v>35</v>
      </c>
      <c r="B75" s="29">
        <v>348</v>
      </c>
      <c r="C75" s="15">
        <v>113</v>
      </c>
      <c r="D75" s="15">
        <v>49</v>
      </c>
      <c r="G75" s="24"/>
      <c r="H75" s="121"/>
      <c r="I75" s="24"/>
      <c r="J75" s="24"/>
      <c r="K75" s="24"/>
      <c r="L75" s="52"/>
      <c r="M75" s="24"/>
      <c r="N75" s="24"/>
      <c r="O75" s="121"/>
      <c r="P75" s="24"/>
      <c r="Q75" s="24"/>
      <c r="R75" s="24"/>
      <c r="S75" s="126"/>
      <c r="T75" s="24"/>
      <c r="U75" s="24"/>
      <c r="V75" s="106">
        <f>SUM(P75:U75)</f>
        <v>0</v>
      </c>
    </row>
    <row r="76" spans="1:22" ht="12.75">
      <c r="A76" s="61" t="s">
        <v>36</v>
      </c>
      <c r="B76" s="30">
        <v>433</v>
      </c>
      <c r="C76" s="17">
        <v>138</v>
      </c>
      <c r="D76" s="17">
        <v>75</v>
      </c>
      <c r="G76" s="24"/>
      <c r="H76" s="121"/>
      <c r="I76" s="24"/>
      <c r="J76" s="24"/>
      <c r="K76" s="24"/>
      <c r="L76" s="52"/>
      <c r="M76" s="24"/>
      <c r="N76" s="24"/>
      <c r="O76" s="121"/>
      <c r="P76" s="24"/>
      <c r="Q76" s="24"/>
      <c r="R76" s="24"/>
      <c r="S76" s="126"/>
      <c r="T76" s="24"/>
      <c r="U76" s="24"/>
      <c r="V76" s="106">
        <f aca="true" t="shared" si="1" ref="V76:V97">SUM(P76:U76)</f>
        <v>0</v>
      </c>
    </row>
    <row r="77" spans="1:22" ht="12.75">
      <c r="A77" s="61" t="s">
        <v>37</v>
      </c>
      <c r="B77" s="30">
        <v>409</v>
      </c>
      <c r="C77" s="17">
        <v>227</v>
      </c>
      <c r="D77" s="17">
        <v>125</v>
      </c>
      <c r="G77" s="24"/>
      <c r="H77" s="121"/>
      <c r="I77" s="24"/>
      <c r="J77" s="24"/>
      <c r="K77" s="24"/>
      <c r="L77" s="52"/>
      <c r="M77" s="24"/>
      <c r="N77" s="24"/>
      <c r="O77" s="121"/>
      <c r="P77" s="24"/>
      <c r="Q77" s="24"/>
      <c r="R77" s="24"/>
      <c r="S77" s="126"/>
      <c r="T77" s="24"/>
      <c r="U77" s="24"/>
      <c r="V77" s="106">
        <f t="shared" si="1"/>
        <v>0</v>
      </c>
    </row>
    <row r="78" spans="1:22" ht="12.75">
      <c r="A78" s="61"/>
      <c r="B78" s="30"/>
      <c r="C78" s="17"/>
      <c r="D78" s="17"/>
      <c r="G78" s="24"/>
      <c r="H78" s="121"/>
      <c r="I78" s="24"/>
      <c r="J78" s="24"/>
      <c r="K78" s="24"/>
      <c r="L78" s="52"/>
      <c r="M78" s="24"/>
      <c r="N78" s="24"/>
      <c r="O78" s="121"/>
      <c r="P78" s="24"/>
      <c r="Q78" s="24"/>
      <c r="R78" s="24"/>
      <c r="S78" s="126"/>
      <c r="T78" s="24"/>
      <c r="U78" s="24"/>
      <c r="V78" s="106">
        <f t="shared" si="1"/>
        <v>0</v>
      </c>
    </row>
    <row r="79" spans="1:22" ht="13.5" thickBot="1">
      <c r="A79" s="80" t="s">
        <v>11</v>
      </c>
      <c r="B79" s="70">
        <f>SUM(B75:B77)</f>
        <v>1190</v>
      </c>
      <c r="C79" s="70">
        <f>SUM(C75:C77)</f>
        <v>478</v>
      </c>
      <c r="D79" s="70">
        <f>SUM(D75:D77)</f>
        <v>249</v>
      </c>
      <c r="G79" s="24"/>
      <c r="H79" s="121"/>
      <c r="I79" s="24"/>
      <c r="J79" s="24"/>
      <c r="K79" s="24"/>
      <c r="L79" s="52"/>
      <c r="M79" s="126"/>
      <c r="N79" s="24"/>
      <c r="O79" s="121"/>
      <c r="P79" s="24"/>
      <c r="Q79" s="24"/>
      <c r="R79" s="24"/>
      <c r="S79" s="126"/>
      <c r="T79" s="24"/>
      <c r="U79" s="24"/>
      <c r="V79" s="106">
        <f t="shared" si="1"/>
        <v>0</v>
      </c>
    </row>
    <row r="80" spans="1:22" ht="13.5" thickTop="1">
      <c r="A80" s="62"/>
      <c r="B80" s="31"/>
      <c r="C80" s="18"/>
      <c r="D80" s="59"/>
      <c r="G80" s="24"/>
      <c r="H80" s="121"/>
      <c r="I80" s="24"/>
      <c r="J80" s="24"/>
      <c r="K80" s="24"/>
      <c r="L80" s="52"/>
      <c r="M80" s="126"/>
      <c r="N80" s="24"/>
      <c r="O80" s="121"/>
      <c r="P80" s="24"/>
      <c r="Q80" s="24"/>
      <c r="R80" s="24"/>
      <c r="S80" s="126"/>
      <c r="T80" s="24"/>
      <c r="U80" s="24"/>
      <c r="V80" s="106">
        <f t="shared" si="1"/>
        <v>0</v>
      </c>
    </row>
    <row r="81" spans="1:22" ht="12.75">
      <c r="A81" s="61" t="s">
        <v>38</v>
      </c>
      <c r="B81" s="30">
        <v>302</v>
      </c>
      <c r="C81" s="17">
        <v>82</v>
      </c>
      <c r="D81" s="17">
        <v>106</v>
      </c>
      <c r="G81" s="126"/>
      <c r="H81" s="121"/>
      <c r="I81" s="24"/>
      <c r="J81" s="24"/>
      <c r="K81" s="24"/>
      <c r="L81" s="52"/>
      <c r="M81" s="126"/>
      <c r="N81" s="52"/>
      <c r="O81" s="121"/>
      <c r="P81" s="24"/>
      <c r="Q81" s="24"/>
      <c r="R81" s="24"/>
      <c r="S81" s="126"/>
      <c r="T81" s="24"/>
      <c r="U81" s="24"/>
      <c r="V81" s="106">
        <f t="shared" si="1"/>
        <v>0</v>
      </c>
    </row>
    <row r="82" spans="1:22" ht="12.75">
      <c r="A82" s="61" t="s">
        <v>39</v>
      </c>
      <c r="B82" s="30">
        <v>298</v>
      </c>
      <c r="C82" s="17">
        <v>145</v>
      </c>
      <c r="D82" s="59">
        <v>55</v>
      </c>
      <c r="G82" s="126"/>
      <c r="H82" s="121"/>
      <c r="I82" s="24"/>
      <c r="J82" s="24"/>
      <c r="K82" s="24"/>
      <c r="L82" s="52"/>
      <c r="M82" s="126"/>
      <c r="N82" s="52"/>
      <c r="O82" s="121"/>
      <c r="P82" s="24"/>
      <c r="Q82" s="24"/>
      <c r="R82" s="24"/>
      <c r="S82" s="126"/>
      <c r="T82" s="24"/>
      <c r="U82" s="24"/>
      <c r="V82" s="106">
        <f t="shared" si="1"/>
        <v>0</v>
      </c>
    </row>
    <row r="83" spans="1:22" ht="12.75">
      <c r="A83" s="61" t="s">
        <v>40</v>
      </c>
      <c r="B83" s="30">
        <v>338</v>
      </c>
      <c r="C83" s="17">
        <v>40</v>
      </c>
      <c r="D83" s="17">
        <v>238</v>
      </c>
      <c r="G83" s="126"/>
      <c r="H83" s="121"/>
      <c r="I83" s="24"/>
      <c r="J83" s="24"/>
      <c r="K83" s="24"/>
      <c r="L83" s="52"/>
      <c r="M83" s="126"/>
      <c r="N83" s="52"/>
      <c r="O83" s="121"/>
      <c r="P83" s="24"/>
      <c r="Q83" s="24"/>
      <c r="R83" s="24"/>
      <c r="S83" s="126"/>
      <c r="T83" s="24"/>
      <c r="U83" s="24"/>
      <c r="V83" s="106">
        <f t="shared" si="1"/>
        <v>0</v>
      </c>
    </row>
    <row r="84" spans="1:22" ht="12.75">
      <c r="A84" s="61" t="s">
        <v>41</v>
      </c>
      <c r="B84" s="30">
        <v>311</v>
      </c>
      <c r="C84" s="17">
        <v>85</v>
      </c>
      <c r="D84" s="17">
        <v>112</v>
      </c>
      <c r="G84" s="126"/>
      <c r="H84" s="121"/>
      <c r="I84" s="24"/>
      <c r="J84" s="24"/>
      <c r="K84" s="24"/>
      <c r="L84" s="52"/>
      <c r="M84" s="126"/>
      <c r="N84" s="52"/>
      <c r="O84" s="121"/>
      <c r="P84" s="24"/>
      <c r="Q84" s="24"/>
      <c r="R84" s="24"/>
      <c r="S84" s="126"/>
      <c r="T84" s="24"/>
      <c r="U84" s="24"/>
      <c r="V84" s="106">
        <f t="shared" si="1"/>
        <v>0</v>
      </c>
    </row>
    <row r="85" spans="1:22" ht="12.75">
      <c r="A85" s="61" t="s">
        <v>42</v>
      </c>
      <c r="B85" s="30">
        <v>269</v>
      </c>
      <c r="C85" s="17">
        <v>75</v>
      </c>
      <c r="D85" s="17">
        <v>181</v>
      </c>
      <c r="G85" s="126"/>
      <c r="H85" s="121"/>
      <c r="I85" s="24"/>
      <c r="J85" s="24"/>
      <c r="K85" s="24"/>
      <c r="L85" s="52"/>
      <c r="M85" s="126"/>
      <c r="N85" s="52"/>
      <c r="O85" s="121"/>
      <c r="P85" s="24"/>
      <c r="Q85" s="24"/>
      <c r="R85" s="24"/>
      <c r="S85" s="126"/>
      <c r="T85" s="24"/>
      <c r="U85" s="24"/>
      <c r="V85" s="106">
        <f t="shared" si="1"/>
        <v>0</v>
      </c>
    </row>
    <row r="86" spans="1:22" ht="12.75">
      <c r="A86" s="61" t="s">
        <v>43</v>
      </c>
      <c r="B86" s="30">
        <v>194</v>
      </c>
      <c r="C86" s="17">
        <v>61</v>
      </c>
      <c r="D86" s="17">
        <v>142</v>
      </c>
      <c r="G86" s="126"/>
      <c r="H86" s="121"/>
      <c r="I86" s="24"/>
      <c r="J86" s="24"/>
      <c r="K86" s="24"/>
      <c r="L86" s="52"/>
      <c r="M86" s="126"/>
      <c r="N86" s="52"/>
      <c r="O86" s="121"/>
      <c r="P86" s="24"/>
      <c r="Q86" s="24"/>
      <c r="R86" s="24"/>
      <c r="S86" s="126"/>
      <c r="T86" s="24"/>
      <c r="U86" s="24"/>
      <c r="V86" s="106">
        <f t="shared" si="1"/>
        <v>0</v>
      </c>
    </row>
    <row r="87" spans="1:22" ht="12.75">
      <c r="A87" s="61" t="s">
        <v>44</v>
      </c>
      <c r="B87" s="30">
        <v>184</v>
      </c>
      <c r="C87" s="17">
        <v>37</v>
      </c>
      <c r="D87" s="17">
        <v>213</v>
      </c>
      <c r="G87" s="126"/>
      <c r="H87" s="121"/>
      <c r="I87" s="24"/>
      <c r="J87" s="24"/>
      <c r="K87" s="24"/>
      <c r="L87" s="52"/>
      <c r="M87" s="126"/>
      <c r="N87" s="52"/>
      <c r="O87" s="121"/>
      <c r="P87" s="24"/>
      <c r="Q87" s="24"/>
      <c r="R87" s="24"/>
      <c r="S87" s="126"/>
      <c r="T87" s="24"/>
      <c r="U87" s="24"/>
      <c r="V87" s="106">
        <f t="shared" si="1"/>
        <v>0</v>
      </c>
    </row>
    <row r="88" spans="1:22" ht="12.75">
      <c r="A88" s="61" t="s">
        <v>45</v>
      </c>
      <c r="B88" s="30">
        <v>188</v>
      </c>
      <c r="C88" s="17">
        <v>189</v>
      </c>
      <c r="D88" s="17">
        <v>71</v>
      </c>
      <c r="G88" s="126"/>
      <c r="H88" s="121"/>
      <c r="I88" s="24"/>
      <c r="J88" s="24"/>
      <c r="K88" s="24"/>
      <c r="L88" s="52"/>
      <c r="M88" s="126"/>
      <c r="N88" s="52"/>
      <c r="O88" s="121"/>
      <c r="P88" s="24"/>
      <c r="Q88" s="24"/>
      <c r="R88" s="24"/>
      <c r="S88" s="126"/>
      <c r="T88" s="24"/>
      <c r="U88" s="24"/>
      <c r="V88" s="106">
        <f t="shared" si="1"/>
        <v>0</v>
      </c>
    </row>
    <row r="89" spans="1:22" ht="13.5" thickBot="1">
      <c r="A89" s="80" t="s">
        <v>28</v>
      </c>
      <c r="B89" s="70">
        <f>SUM(B81:B88)</f>
        <v>2084</v>
      </c>
      <c r="C89" s="70">
        <f>SUM(C81:C88)</f>
        <v>714</v>
      </c>
      <c r="D89" s="70">
        <f>SUM(D81:D88)</f>
        <v>1118</v>
      </c>
      <c r="G89" s="126"/>
      <c r="H89" s="121"/>
      <c r="I89" s="24"/>
      <c r="J89" s="24"/>
      <c r="K89" s="24"/>
      <c r="L89" s="52"/>
      <c r="M89" s="126"/>
      <c r="N89" s="52"/>
      <c r="O89" s="121"/>
      <c r="P89" s="24"/>
      <c r="Q89" s="24"/>
      <c r="R89" s="24"/>
      <c r="S89" s="126"/>
      <c r="T89" s="24"/>
      <c r="U89" s="24"/>
      <c r="V89" s="106">
        <f t="shared" si="1"/>
        <v>0</v>
      </c>
    </row>
    <row r="90" spans="1:22" ht="14.25" thickBot="1" thickTop="1">
      <c r="A90" s="46"/>
      <c r="B90" s="24"/>
      <c r="C90" s="24"/>
      <c r="D90" s="59"/>
      <c r="G90" s="126"/>
      <c r="H90" s="121"/>
      <c r="I90" s="24"/>
      <c r="J90" s="24"/>
      <c r="K90" s="24"/>
      <c r="L90" s="52"/>
      <c r="M90" s="126"/>
      <c r="N90" s="52"/>
      <c r="O90" s="121"/>
      <c r="P90" s="24"/>
      <c r="Q90" s="24"/>
      <c r="R90" s="24"/>
      <c r="S90" s="126"/>
      <c r="T90" s="24"/>
      <c r="U90" s="24"/>
      <c r="V90" s="106">
        <f t="shared" si="1"/>
        <v>0</v>
      </c>
    </row>
    <row r="91" spans="1:22" ht="13.5" thickBot="1">
      <c r="A91" s="64" t="s">
        <v>29</v>
      </c>
      <c r="B91" s="73">
        <f>SUM(B79,B89)</f>
        <v>3274</v>
      </c>
      <c r="C91" s="73">
        <f>SUM(C79,C89)</f>
        <v>1192</v>
      </c>
      <c r="D91" s="73">
        <f>SUM(D79,D89)</f>
        <v>1367</v>
      </c>
      <c r="G91" s="126"/>
      <c r="H91" s="121"/>
      <c r="I91" s="24"/>
      <c r="J91" s="24"/>
      <c r="K91" s="24"/>
      <c r="L91" s="52"/>
      <c r="M91" s="126"/>
      <c r="N91" s="52"/>
      <c r="O91" s="121"/>
      <c r="P91" s="24"/>
      <c r="Q91" s="24"/>
      <c r="R91" s="24"/>
      <c r="S91" s="126"/>
      <c r="T91" s="24"/>
      <c r="U91" s="24"/>
      <c r="V91" s="106">
        <f t="shared" si="1"/>
        <v>0</v>
      </c>
    </row>
    <row r="92" spans="7:22" ht="12.75">
      <c r="G92" s="126"/>
      <c r="H92" s="121"/>
      <c r="I92" s="24"/>
      <c r="J92" s="24"/>
      <c r="K92" s="24"/>
      <c r="L92" s="52"/>
      <c r="M92" s="126"/>
      <c r="N92" s="52"/>
      <c r="O92" s="121"/>
      <c r="P92" s="24"/>
      <c r="Q92" s="24"/>
      <c r="R92" s="24"/>
      <c r="S92" s="126"/>
      <c r="T92" s="24"/>
      <c r="U92" s="24"/>
      <c r="V92" s="106">
        <f t="shared" si="1"/>
        <v>0</v>
      </c>
    </row>
    <row r="93" spans="7:22" ht="12.75">
      <c r="G93" s="126"/>
      <c r="H93" s="121"/>
      <c r="I93" s="24"/>
      <c r="J93" s="24"/>
      <c r="K93" s="24"/>
      <c r="L93" s="52"/>
      <c r="M93" s="126"/>
      <c r="N93" s="52"/>
      <c r="O93" s="121"/>
      <c r="P93" s="24"/>
      <c r="Q93" s="24"/>
      <c r="R93" s="24"/>
      <c r="S93" s="126"/>
      <c r="T93" s="24"/>
      <c r="U93" s="24"/>
      <c r="V93" s="106">
        <f t="shared" si="1"/>
        <v>0</v>
      </c>
    </row>
    <row r="94" spans="7:22" ht="12.75">
      <c r="G94" s="126"/>
      <c r="H94" s="121"/>
      <c r="I94" s="24"/>
      <c r="J94" s="24"/>
      <c r="K94" s="24"/>
      <c r="L94" s="52"/>
      <c r="M94" s="126"/>
      <c r="N94" s="52"/>
      <c r="O94" s="121"/>
      <c r="P94" s="24"/>
      <c r="Q94" s="24"/>
      <c r="R94" s="24"/>
      <c r="S94" s="126"/>
      <c r="T94" s="24"/>
      <c r="U94" s="24"/>
      <c r="V94" s="106">
        <f t="shared" si="1"/>
        <v>0</v>
      </c>
    </row>
    <row r="95" spans="7:22" ht="12.75">
      <c r="G95" s="126"/>
      <c r="H95" s="121"/>
      <c r="I95" s="24"/>
      <c r="J95" s="24"/>
      <c r="K95" s="24"/>
      <c r="L95" s="52"/>
      <c r="M95" s="126"/>
      <c r="N95" s="52"/>
      <c r="O95" s="121"/>
      <c r="P95" s="24"/>
      <c r="Q95" s="24"/>
      <c r="R95" s="24"/>
      <c r="S95" s="126"/>
      <c r="T95" s="24"/>
      <c r="U95" s="24"/>
      <c r="V95" s="106">
        <f t="shared" si="1"/>
        <v>0</v>
      </c>
    </row>
    <row r="96" spans="1:22" ht="15.75">
      <c r="A96" s="37" t="s">
        <v>62</v>
      </c>
      <c r="G96" s="127"/>
      <c r="H96" s="121"/>
      <c r="I96" s="49"/>
      <c r="J96" s="49"/>
      <c r="K96" s="49"/>
      <c r="L96" s="49"/>
      <c r="M96" s="126"/>
      <c r="N96" s="49"/>
      <c r="O96" s="121"/>
      <c r="P96" s="49"/>
      <c r="Q96" s="49"/>
      <c r="R96" s="49"/>
      <c r="S96" s="127"/>
      <c r="T96" s="52"/>
      <c r="U96" s="52"/>
      <c r="V96" s="106">
        <f t="shared" si="1"/>
        <v>0</v>
      </c>
    </row>
    <row r="97" spans="7:22" ht="13.5" thickBot="1">
      <c r="G97" s="127"/>
      <c r="H97" s="121"/>
      <c r="I97" s="49"/>
      <c r="J97" s="53"/>
      <c r="K97" s="49"/>
      <c r="L97" s="53"/>
      <c r="M97" s="126"/>
      <c r="N97" s="53"/>
      <c r="O97" s="121"/>
      <c r="P97" s="53"/>
      <c r="Q97" s="49"/>
      <c r="R97" s="53"/>
      <c r="S97" s="127"/>
      <c r="T97" s="52"/>
      <c r="U97" s="52"/>
      <c r="V97" s="106">
        <f t="shared" si="1"/>
        <v>0</v>
      </c>
    </row>
    <row r="98" spans="7:22" ht="13.5" thickBot="1">
      <c r="G98" s="121"/>
      <c r="H98" s="121"/>
      <c r="I98" s="121"/>
      <c r="J98" s="121"/>
      <c r="K98" s="121"/>
      <c r="L98" s="122"/>
      <c r="M98" s="121"/>
      <c r="N98" s="121"/>
      <c r="O98" s="121"/>
      <c r="P98" s="121"/>
      <c r="Q98" s="121"/>
      <c r="R98" s="121"/>
      <c r="S98" s="121"/>
      <c r="T98" s="121"/>
      <c r="U98" s="121"/>
      <c r="V98" s="105">
        <f>SUM(V75:V97)</f>
        <v>0</v>
      </c>
    </row>
    <row r="99" spans="7:22" ht="13.5" thickBot="1">
      <c r="G99" s="24"/>
      <c r="H99" s="24"/>
      <c r="I99" s="24"/>
      <c r="J99" s="24"/>
      <c r="K99" s="24"/>
      <c r="L99" s="52"/>
      <c r="M99" s="24"/>
      <c r="N99" s="24"/>
      <c r="O99" s="24"/>
      <c r="P99" s="24"/>
      <c r="Q99" s="24"/>
      <c r="R99" s="24"/>
      <c r="S99" s="24"/>
      <c r="T99" s="24"/>
      <c r="U99" s="24"/>
      <c r="V99" s="110">
        <f>SUM(V71,V98)</f>
        <v>0</v>
      </c>
    </row>
    <row r="100" spans="3:22" ht="16.5" thickBot="1">
      <c r="C100" s="67" t="s">
        <v>63</v>
      </c>
      <c r="D100" s="76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16"/>
    </row>
    <row r="101" spans="1:22" ht="16.5" thickBot="1">
      <c r="A101" s="4"/>
      <c r="B101" s="64" t="s">
        <v>61</v>
      </c>
      <c r="C101" s="63" t="s">
        <v>66</v>
      </c>
      <c r="D101" s="63" t="s">
        <v>67</v>
      </c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16"/>
    </row>
    <row r="102" spans="1:21" ht="16.5" thickBot="1">
      <c r="A102" s="7" t="s">
        <v>1</v>
      </c>
      <c r="B102" s="86" t="s">
        <v>65</v>
      </c>
      <c r="C102" s="86" t="s">
        <v>65</v>
      </c>
      <c r="D102" s="86" t="s">
        <v>65</v>
      </c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12.75">
      <c r="A103" s="10" t="s">
        <v>46</v>
      </c>
      <c r="B103" s="41">
        <v>10</v>
      </c>
      <c r="C103" s="41">
        <v>1</v>
      </c>
      <c r="D103" s="41">
        <v>1</v>
      </c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12.75">
      <c r="A104" s="11" t="s">
        <v>47</v>
      </c>
      <c r="B104" s="42">
        <v>123</v>
      </c>
      <c r="C104" s="42">
        <v>21</v>
      </c>
      <c r="D104" s="42">
        <v>86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12.75">
      <c r="A105" s="11" t="s">
        <v>50</v>
      </c>
      <c r="B105" s="42">
        <v>46</v>
      </c>
      <c r="C105" s="42">
        <v>36</v>
      </c>
      <c r="D105" s="42">
        <v>11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12.75">
      <c r="A106" s="26" t="s">
        <v>51</v>
      </c>
      <c r="B106" s="32">
        <v>120</v>
      </c>
      <c r="C106" s="32">
        <v>170</v>
      </c>
      <c r="D106" s="32">
        <v>45</v>
      </c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12.75">
      <c r="A107" s="26" t="s">
        <v>52</v>
      </c>
      <c r="B107" s="32">
        <v>37</v>
      </c>
      <c r="C107" s="32">
        <v>13</v>
      </c>
      <c r="D107" s="32">
        <v>12</v>
      </c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12.75">
      <c r="A108" s="26" t="s">
        <v>53</v>
      </c>
      <c r="B108" s="32">
        <v>14</v>
      </c>
      <c r="C108" s="32">
        <v>14</v>
      </c>
      <c r="D108" s="32">
        <v>13</v>
      </c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12.75">
      <c r="A109" s="26" t="s">
        <v>59</v>
      </c>
      <c r="B109" s="32">
        <v>72</v>
      </c>
      <c r="C109" s="32">
        <v>25</v>
      </c>
      <c r="D109" s="32">
        <v>14</v>
      </c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12.75">
      <c r="A110" s="26" t="s">
        <v>55</v>
      </c>
      <c r="B110" s="32">
        <v>79</v>
      </c>
      <c r="C110" s="32">
        <v>73</v>
      </c>
      <c r="D110" s="32">
        <v>7</v>
      </c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12.75">
      <c r="A111" s="26" t="s">
        <v>57</v>
      </c>
      <c r="B111" s="32">
        <v>44</v>
      </c>
      <c r="C111" s="32">
        <v>15</v>
      </c>
      <c r="D111" s="32">
        <v>20</v>
      </c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12.75">
      <c r="A112" s="26" t="s">
        <v>56</v>
      </c>
      <c r="B112" s="32">
        <v>38</v>
      </c>
      <c r="C112" s="32">
        <v>11</v>
      </c>
      <c r="D112" s="32">
        <v>19</v>
      </c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12.75">
      <c r="A113" s="26" t="s">
        <v>54</v>
      </c>
      <c r="B113" s="32">
        <v>50</v>
      </c>
      <c r="C113" s="32">
        <v>29</v>
      </c>
      <c r="D113" s="32">
        <v>46</v>
      </c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2" ht="16.5" thickBot="1">
      <c r="A114" s="82" t="s">
        <v>48</v>
      </c>
      <c r="B114" s="81">
        <f>SUM(B103:B113)</f>
        <v>633</v>
      </c>
      <c r="C114" s="81">
        <f>SUM(C103:C113)</f>
        <v>408</v>
      </c>
      <c r="D114" s="81">
        <f>SUM(D103:D113)</f>
        <v>274</v>
      </c>
      <c r="F114" s="24"/>
      <c r="G114" s="24"/>
      <c r="H114" s="24"/>
      <c r="I114" s="24"/>
      <c r="J114" s="24"/>
      <c r="K114" s="24"/>
      <c r="L114" s="24"/>
      <c r="M114" s="24"/>
      <c r="N114" s="22"/>
      <c r="O114" s="24"/>
      <c r="P114" s="24"/>
      <c r="Q114" s="124"/>
      <c r="R114" s="24"/>
      <c r="S114" s="24"/>
      <c r="T114" s="24"/>
      <c r="U114" s="24"/>
      <c r="V114" s="16"/>
    </row>
    <row r="115" spans="6:22" ht="13.5" thickTop="1"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16"/>
    </row>
    <row r="116" spans="6:22" ht="12.75"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16"/>
    </row>
    <row r="117" spans="6:22" ht="15.75">
      <c r="F117" s="22"/>
      <c r="G117" s="22"/>
      <c r="H117" s="21"/>
      <c r="I117" s="21"/>
      <c r="J117" s="21"/>
      <c r="K117" s="24"/>
      <c r="L117" s="24"/>
      <c r="M117" s="24"/>
      <c r="N117" s="22"/>
      <c r="O117" s="20"/>
      <c r="P117" s="20"/>
      <c r="Q117" s="20"/>
      <c r="R117" s="24"/>
      <c r="S117" s="24"/>
      <c r="T117" s="24"/>
      <c r="U117" s="24"/>
      <c r="V117" s="16"/>
    </row>
    <row r="118" spans="6:22" ht="15.75">
      <c r="F118" s="20"/>
      <c r="G118" s="125"/>
      <c r="H118" s="20"/>
      <c r="I118" s="20"/>
      <c r="J118" s="20"/>
      <c r="K118" s="20"/>
      <c r="L118" s="20"/>
      <c r="M118" s="125"/>
      <c r="N118" s="20"/>
      <c r="O118" s="20"/>
      <c r="P118" s="20"/>
      <c r="Q118" s="20"/>
      <c r="R118" s="20"/>
      <c r="S118" s="125"/>
      <c r="T118" s="24"/>
      <c r="U118" s="24"/>
      <c r="V118" s="16"/>
    </row>
    <row r="119" spans="6:22" ht="12.75">
      <c r="F119" s="24"/>
      <c r="G119" s="120"/>
      <c r="H119" s="24"/>
      <c r="I119" s="24"/>
      <c r="J119" s="24"/>
      <c r="K119" s="24"/>
      <c r="L119" s="24"/>
      <c r="M119" s="120"/>
      <c r="N119" s="24"/>
      <c r="O119" s="24"/>
      <c r="P119" s="24"/>
      <c r="Q119" s="24"/>
      <c r="R119" s="24"/>
      <c r="S119" s="120"/>
      <c r="T119" s="24"/>
      <c r="U119" s="24"/>
      <c r="V119" s="16"/>
    </row>
    <row r="120" spans="6:22" ht="12.75">
      <c r="F120" s="24"/>
      <c r="G120" s="120"/>
      <c r="H120" s="24"/>
      <c r="I120" s="24"/>
      <c r="J120" s="24"/>
      <c r="K120" s="24"/>
      <c r="L120" s="24"/>
      <c r="M120" s="120"/>
      <c r="N120" s="24"/>
      <c r="O120" s="24"/>
      <c r="P120" s="24"/>
      <c r="Q120" s="24"/>
      <c r="R120" s="24"/>
      <c r="S120" s="120"/>
      <c r="T120" s="24"/>
      <c r="U120" s="24"/>
      <c r="V120" s="16"/>
    </row>
    <row r="121" spans="6:22" ht="12.75">
      <c r="F121" s="24"/>
      <c r="G121" s="120"/>
      <c r="H121" s="24"/>
      <c r="I121" s="24"/>
      <c r="J121" s="24"/>
      <c r="K121" s="24"/>
      <c r="L121" s="24"/>
      <c r="M121" s="120"/>
      <c r="N121" s="24"/>
      <c r="O121" s="24"/>
      <c r="P121" s="24"/>
      <c r="Q121" s="24"/>
      <c r="R121" s="24"/>
      <c r="S121" s="120"/>
      <c r="T121" s="24"/>
      <c r="U121" s="24"/>
      <c r="V121" s="16"/>
    </row>
    <row r="122" spans="6:22" ht="12.75">
      <c r="F122" s="24"/>
      <c r="G122" s="120"/>
      <c r="H122" s="24"/>
      <c r="I122" s="24"/>
      <c r="J122" s="24"/>
      <c r="K122" s="24"/>
      <c r="L122" s="24"/>
      <c r="M122" s="120"/>
      <c r="N122" s="24"/>
      <c r="O122" s="24"/>
      <c r="P122" s="24"/>
      <c r="Q122" s="24"/>
      <c r="R122" s="24"/>
      <c r="S122" s="120"/>
      <c r="T122" s="24"/>
      <c r="U122" s="24"/>
      <c r="V122" s="16"/>
    </row>
    <row r="123" spans="6:22" ht="12.75"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24"/>
      <c r="U123" s="24"/>
      <c r="V123" s="16"/>
    </row>
    <row r="124" spans="1:22" ht="12.75">
      <c r="A124" s="14"/>
      <c r="B124" s="14"/>
      <c r="C124" s="14"/>
      <c r="D124" s="14"/>
      <c r="E124" s="14"/>
      <c r="F124" s="24"/>
      <c r="G124" s="120"/>
      <c r="H124" s="24"/>
      <c r="I124" s="24"/>
      <c r="J124" s="24"/>
      <c r="K124" s="24"/>
      <c r="L124" s="24"/>
      <c r="M124" s="120"/>
      <c r="N124" s="24"/>
      <c r="O124" s="24"/>
      <c r="P124" s="24"/>
      <c r="Q124" s="24"/>
      <c r="R124" s="24"/>
      <c r="S124" s="120"/>
      <c r="T124" s="24"/>
      <c r="U124" s="24"/>
      <c r="V124" s="16"/>
    </row>
    <row r="125" spans="1:22" ht="12.75">
      <c r="A125" s="14"/>
      <c r="B125" s="129"/>
      <c r="C125" s="24"/>
      <c r="D125" s="24"/>
      <c r="E125" s="24"/>
      <c r="F125" s="24"/>
      <c r="G125" s="120"/>
      <c r="H125" s="24"/>
      <c r="I125" s="24"/>
      <c r="J125" s="24"/>
      <c r="K125" s="24"/>
      <c r="L125" s="24"/>
      <c r="M125" s="120"/>
      <c r="N125" s="24"/>
      <c r="O125" s="24"/>
      <c r="P125" s="24"/>
      <c r="Q125" s="24"/>
      <c r="R125" s="24"/>
      <c r="S125" s="120"/>
      <c r="T125" s="24"/>
      <c r="U125" s="24"/>
      <c r="V125" s="16"/>
    </row>
    <row r="126" spans="1:22" ht="12.75">
      <c r="A126" s="14"/>
      <c r="B126" s="129"/>
      <c r="C126" s="24"/>
      <c r="D126" s="24"/>
      <c r="E126" s="24"/>
      <c r="F126" s="24"/>
      <c r="G126" s="120"/>
      <c r="H126" s="24"/>
      <c r="I126" s="24"/>
      <c r="J126" s="24"/>
      <c r="K126" s="24"/>
      <c r="L126" s="24"/>
      <c r="M126" s="120"/>
      <c r="N126" s="24"/>
      <c r="O126" s="24"/>
      <c r="P126" s="24"/>
      <c r="Q126" s="24"/>
      <c r="R126" s="24"/>
      <c r="S126" s="120"/>
      <c r="T126" s="24"/>
      <c r="U126" s="24"/>
      <c r="V126" s="16"/>
    </row>
    <row r="127" spans="1:22" ht="12.75">
      <c r="A127" s="14"/>
      <c r="B127" s="129"/>
      <c r="C127" s="24"/>
      <c r="D127" s="24"/>
      <c r="E127" s="24"/>
      <c r="F127" s="24"/>
      <c r="G127" s="120"/>
      <c r="H127" s="24"/>
      <c r="I127" s="24"/>
      <c r="J127" s="24"/>
      <c r="K127" s="24"/>
      <c r="L127" s="24"/>
      <c r="M127" s="120"/>
      <c r="N127" s="24"/>
      <c r="O127" s="24"/>
      <c r="P127" s="24"/>
      <c r="Q127" s="24"/>
      <c r="R127" s="24"/>
      <c r="S127" s="120"/>
      <c r="T127" s="24"/>
      <c r="U127" s="24"/>
      <c r="V127" s="16"/>
    </row>
    <row r="128" spans="1:22" ht="12.75">
      <c r="A128" s="14"/>
      <c r="B128" s="129"/>
      <c r="C128" s="24"/>
      <c r="D128" s="24"/>
      <c r="E128" s="24"/>
      <c r="F128" s="24"/>
      <c r="G128" s="120"/>
      <c r="H128" s="24"/>
      <c r="I128" s="24"/>
      <c r="J128" s="24"/>
      <c r="K128" s="24"/>
      <c r="L128" s="24"/>
      <c r="M128" s="120"/>
      <c r="N128" s="24"/>
      <c r="O128" s="24"/>
      <c r="P128" s="24"/>
      <c r="Q128" s="24"/>
      <c r="R128" s="24"/>
      <c r="S128" s="120"/>
      <c r="T128" s="24"/>
      <c r="U128" s="24"/>
      <c r="V128" s="16"/>
    </row>
    <row r="129" spans="1:22" ht="12.75">
      <c r="A129" s="14"/>
      <c r="B129" s="129"/>
      <c r="C129" s="24"/>
      <c r="D129" s="24"/>
      <c r="E129" s="24"/>
      <c r="F129" s="24"/>
      <c r="G129" s="120"/>
      <c r="H129" s="24"/>
      <c r="I129" s="24"/>
      <c r="J129" s="24"/>
      <c r="K129" s="24"/>
      <c r="L129" s="24"/>
      <c r="M129" s="120"/>
      <c r="N129" s="24"/>
      <c r="O129" s="24"/>
      <c r="P129" s="24"/>
      <c r="Q129" s="24"/>
      <c r="R129" s="24"/>
      <c r="S129" s="120"/>
      <c r="T129" s="24"/>
      <c r="U129" s="24"/>
      <c r="V129" s="16"/>
    </row>
    <row r="130" spans="1:22" ht="12.75">
      <c r="A130" s="14"/>
      <c r="B130" s="129"/>
      <c r="C130" s="24"/>
      <c r="D130" s="24"/>
      <c r="E130" s="24"/>
      <c r="F130" s="24"/>
      <c r="G130" s="120"/>
      <c r="H130" s="24"/>
      <c r="I130" s="24"/>
      <c r="J130" s="24"/>
      <c r="K130" s="24"/>
      <c r="L130" s="24"/>
      <c r="M130" s="120"/>
      <c r="N130" s="24"/>
      <c r="O130" s="24"/>
      <c r="P130" s="24"/>
      <c r="Q130" s="24"/>
      <c r="R130" s="24"/>
      <c r="S130" s="120"/>
      <c r="T130" s="24"/>
      <c r="U130" s="24"/>
      <c r="V130" s="16"/>
    </row>
    <row r="131" spans="1:22" ht="12.75">
      <c r="A131" s="14"/>
      <c r="B131" s="129"/>
      <c r="C131" s="24"/>
      <c r="D131" s="24"/>
      <c r="E131" s="24"/>
      <c r="F131" s="24"/>
      <c r="G131" s="120"/>
      <c r="H131" s="24"/>
      <c r="I131" s="24"/>
      <c r="J131" s="24"/>
      <c r="K131" s="24"/>
      <c r="L131" s="24"/>
      <c r="M131" s="120"/>
      <c r="N131" s="24"/>
      <c r="O131" s="24"/>
      <c r="P131" s="24"/>
      <c r="Q131" s="24"/>
      <c r="R131" s="24"/>
      <c r="S131" s="120"/>
      <c r="T131" s="24"/>
      <c r="U131" s="24"/>
      <c r="V131" s="16"/>
    </row>
    <row r="132" spans="1:22" ht="12.75">
      <c r="A132" s="14"/>
      <c r="B132" s="129"/>
      <c r="C132" s="24"/>
      <c r="D132" s="24"/>
      <c r="E132" s="24"/>
      <c r="F132" s="24"/>
      <c r="G132" s="120"/>
      <c r="H132" s="24"/>
      <c r="I132" s="24"/>
      <c r="J132" s="24"/>
      <c r="K132" s="24"/>
      <c r="L132" s="24"/>
      <c r="M132" s="120"/>
      <c r="N132" s="24"/>
      <c r="O132" s="24"/>
      <c r="P132" s="24"/>
      <c r="Q132" s="24"/>
      <c r="R132" s="24"/>
      <c r="S132" s="120"/>
      <c r="T132" s="24"/>
      <c r="U132" s="24"/>
      <c r="V132" s="16"/>
    </row>
    <row r="133" spans="1:22" ht="12.75">
      <c r="A133" s="14"/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24"/>
      <c r="U133" s="24"/>
      <c r="V133" s="16"/>
    </row>
    <row r="134" spans="1:22" ht="12.75">
      <c r="A134" s="1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120"/>
      <c r="N134" s="24"/>
      <c r="O134" s="24"/>
      <c r="P134" s="24"/>
      <c r="Q134" s="24"/>
      <c r="R134" s="24"/>
      <c r="S134" s="24"/>
      <c r="T134" s="24"/>
      <c r="U134" s="24"/>
      <c r="V134" s="16"/>
    </row>
    <row r="135" spans="1:22" ht="12.75">
      <c r="A135" s="14"/>
      <c r="B135" s="24"/>
      <c r="C135" s="24"/>
      <c r="D135" s="24"/>
      <c r="E135" s="24"/>
      <c r="F135" s="24"/>
      <c r="G135" s="121"/>
      <c r="H135" s="24"/>
      <c r="I135" s="24"/>
      <c r="J135" s="24"/>
      <c r="K135" s="24"/>
      <c r="L135" s="24"/>
      <c r="M135" s="121"/>
      <c r="N135" s="24"/>
      <c r="O135" s="24"/>
      <c r="P135" s="24"/>
      <c r="Q135" s="24"/>
      <c r="R135" s="24"/>
      <c r="S135" s="121"/>
      <c r="T135" s="24"/>
      <c r="U135" s="24"/>
      <c r="V135" s="16"/>
    </row>
    <row r="136" spans="1:22" ht="12.75">
      <c r="A136" s="1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16"/>
    </row>
    <row r="137" spans="1:21" ht="12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2" ht="16.5" thickBot="1">
      <c r="A138" s="4"/>
      <c r="B138" s="20"/>
      <c r="C138" s="20"/>
      <c r="D138" s="21"/>
      <c r="E138" s="21"/>
      <c r="F138" s="22"/>
      <c r="G138" s="22"/>
      <c r="H138" s="21"/>
      <c r="I138" s="21"/>
      <c r="J138" s="21"/>
      <c r="K138" s="24"/>
      <c r="L138" s="24"/>
      <c r="M138" s="24"/>
      <c r="N138" s="22"/>
      <c r="O138" s="20"/>
      <c r="P138" s="20"/>
      <c r="Q138" s="20"/>
      <c r="R138" s="24"/>
      <c r="S138" s="24"/>
      <c r="T138" s="24"/>
      <c r="U138" s="24"/>
      <c r="V138" s="16"/>
    </row>
    <row r="139" spans="1:22" ht="16.5" thickBot="1">
      <c r="A139" s="5"/>
      <c r="B139" s="20"/>
      <c r="C139" s="20"/>
      <c r="D139" s="20"/>
      <c r="E139" s="20"/>
      <c r="F139" s="20"/>
      <c r="G139" s="20"/>
      <c r="H139" s="125"/>
      <c r="I139" s="20"/>
      <c r="J139" s="20"/>
      <c r="K139" s="20"/>
      <c r="L139" s="20"/>
      <c r="M139" s="20"/>
      <c r="N139" s="20"/>
      <c r="O139" s="125"/>
      <c r="P139" s="20"/>
      <c r="Q139" s="20"/>
      <c r="R139" s="20"/>
      <c r="S139" s="20"/>
      <c r="T139" s="20"/>
      <c r="U139" s="20"/>
      <c r="V139" s="23" t="s">
        <v>2</v>
      </c>
    </row>
    <row r="140" spans="1:22" ht="12.75">
      <c r="A140" s="14"/>
      <c r="B140" s="24"/>
      <c r="C140" s="24"/>
      <c r="D140" s="24"/>
      <c r="E140" s="24"/>
      <c r="F140" s="24"/>
      <c r="G140" s="24"/>
      <c r="H140" s="121"/>
      <c r="I140" s="24"/>
      <c r="J140" s="24"/>
      <c r="K140" s="24"/>
      <c r="L140" s="24"/>
      <c r="M140" s="24"/>
      <c r="N140" s="24"/>
      <c r="O140" s="121"/>
      <c r="P140" s="24"/>
      <c r="Q140" s="24"/>
      <c r="R140" s="24"/>
      <c r="S140" s="24"/>
      <c r="T140" s="24"/>
      <c r="U140" s="24"/>
      <c r="V140" s="111">
        <f>SUM(P140:U140)</f>
        <v>0</v>
      </c>
    </row>
    <row r="141" spans="1:22" ht="12.75">
      <c r="A141" s="14"/>
      <c r="B141" s="24"/>
      <c r="C141" s="24"/>
      <c r="D141" s="24"/>
      <c r="E141" s="24"/>
      <c r="F141" s="24"/>
      <c r="G141" s="24"/>
      <c r="H141" s="121"/>
      <c r="I141" s="24"/>
      <c r="J141" s="24"/>
      <c r="K141" s="24"/>
      <c r="L141" s="24"/>
      <c r="M141" s="24"/>
      <c r="N141" s="24"/>
      <c r="O141" s="121"/>
      <c r="P141" s="24"/>
      <c r="Q141" s="24"/>
      <c r="R141" s="24"/>
      <c r="S141" s="24"/>
      <c r="T141" s="24"/>
      <c r="U141" s="24"/>
      <c r="V141" s="108">
        <f>SUM(P141:U141)</f>
        <v>0</v>
      </c>
    </row>
    <row r="142" spans="1:22" ht="12.75">
      <c r="A142" s="14"/>
      <c r="B142" s="24"/>
      <c r="C142" s="24"/>
      <c r="D142" s="24"/>
      <c r="E142" s="24"/>
      <c r="F142" s="24"/>
      <c r="G142" s="24"/>
      <c r="H142" s="121"/>
      <c r="I142" s="24"/>
      <c r="J142" s="24"/>
      <c r="K142" s="24"/>
      <c r="L142" s="24"/>
      <c r="M142" s="24"/>
      <c r="N142" s="24"/>
      <c r="O142" s="121"/>
      <c r="P142" s="24"/>
      <c r="Q142" s="24"/>
      <c r="R142" s="24"/>
      <c r="S142" s="24"/>
      <c r="T142" s="24"/>
      <c r="U142" s="24"/>
      <c r="V142" s="108">
        <f>SUM(P142:U142)</f>
        <v>0</v>
      </c>
    </row>
    <row r="143" spans="1:22" ht="12.75">
      <c r="A143" s="14"/>
      <c r="B143" s="24"/>
      <c r="C143" s="24"/>
      <c r="D143" s="24"/>
      <c r="E143" s="24"/>
      <c r="F143" s="24"/>
      <c r="G143" s="24"/>
      <c r="H143" s="121"/>
      <c r="I143" s="24"/>
      <c r="J143" s="24"/>
      <c r="K143" s="24"/>
      <c r="L143" s="24"/>
      <c r="M143" s="24"/>
      <c r="N143" s="24"/>
      <c r="O143" s="121"/>
      <c r="P143" s="24"/>
      <c r="Q143" s="24"/>
      <c r="R143" s="24"/>
      <c r="S143" s="24"/>
      <c r="T143" s="24"/>
      <c r="U143" s="24"/>
      <c r="V143" s="106"/>
    </row>
    <row r="144" spans="1:22" ht="13.5" thickBot="1">
      <c r="A144" s="14"/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09">
        <f>SUM(V140:V142)</f>
        <v>0</v>
      </c>
    </row>
    <row r="145" spans="1:22" ht="13.5" thickTop="1">
      <c r="A145" s="14"/>
      <c r="B145" s="24"/>
      <c r="C145" s="24"/>
      <c r="D145" s="24"/>
      <c r="E145" s="24"/>
      <c r="F145" s="24"/>
      <c r="G145" s="24"/>
      <c r="H145" s="121"/>
      <c r="I145" s="24"/>
      <c r="J145" s="24"/>
      <c r="K145" s="24"/>
      <c r="L145" s="24"/>
      <c r="M145" s="24"/>
      <c r="N145" s="24"/>
      <c r="O145" s="121"/>
      <c r="P145" s="24"/>
      <c r="Q145" s="24"/>
      <c r="R145" s="24"/>
      <c r="S145" s="24"/>
      <c r="T145" s="24"/>
      <c r="U145" s="24"/>
      <c r="V145" s="108"/>
    </row>
    <row r="146" spans="1:22" ht="12.75">
      <c r="A146" s="14"/>
      <c r="B146" s="24"/>
      <c r="C146" s="24"/>
      <c r="D146" s="24"/>
      <c r="E146" s="24"/>
      <c r="F146" s="24"/>
      <c r="G146" s="24"/>
      <c r="H146" s="121"/>
      <c r="I146" s="24"/>
      <c r="J146" s="24"/>
      <c r="K146" s="24"/>
      <c r="L146" s="24"/>
      <c r="M146" s="24"/>
      <c r="N146" s="24"/>
      <c r="O146" s="121"/>
      <c r="P146" s="24"/>
      <c r="Q146" s="24"/>
      <c r="R146" s="24"/>
      <c r="S146" s="24"/>
      <c r="T146" s="24"/>
      <c r="U146" s="24"/>
      <c r="V146" s="106">
        <f>SUM(P146:U146)</f>
        <v>0</v>
      </c>
    </row>
    <row r="147" spans="1:22" ht="12.75">
      <c r="A147" s="14"/>
      <c r="B147" s="24"/>
      <c r="C147" s="24"/>
      <c r="D147" s="24"/>
      <c r="E147" s="24"/>
      <c r="F147" s="24"/>
      <c r="G147" s="24"/>
      <c r="H147" s="121"/>
      <c r="I147" s="24"/>
      <c r="J147" s="24"/>
      <c r="K147" s="24"/>
      <c r="L147" s="24"/>
      <c r="M147" s="24"/>
      <c r="N147" s="24"/>
      <c r="O147" s="121"/>
      <c r="P147" s="24"/>
      <c r="Q147" s="24"/>
      <c r="R147" s="24"/>
      <c r="S147" s="24"/>
      <c r="T147" s="24"/>
      <c r="U147" s="24"/>
      <c r="V147" s="106">
        <f aca="true" t="shared" si="2" ref="V147:V153">SUM(P147:U147)</f>
        <v>0</v>
      </c>
    </row>
    <row r="148" spans="1:22" ht="12.75">
      <c r="A148" s="14"/>
      <c r="B148" s="24"/>
      <c r="C148" s="24"/>
      <c r="D148" s="24"/>
      <c r="E148" s="24"/>
      <c r="F148" s="24"/>
      <c r="G148" s="24"/>
      <c r="H148" s="121"/>
      <c r="I148" s="24"/>
      <c r="J148" s="24"/>
      <c r="K148" s="24"/>
      <c r="L148" s="24"/>
      <c r="M148" s="24"/>
      <c r="N148" s="24"/>
      <c r="O148" s="121"/>
      <c r="P148" s="24"/>
      <c r="Q148" s="24"/>
      <c r="R148" s="24"/>
      <c r="S148" s="24"/>
      <c r="T148" s="24"/>
      <c r="U148" s="24"/>
      <c r="V148" s="106">
        <f t="shared" si="2"/>
        <v>0</v>
      </c>
    </row>
    <row r="149" spans="1:22" ht="12.75">
      <c r="A149" s="14"/>
      <c r="B149" s="24"/>
      <c r="C149" s="24"/>
      <c r="D149" s="24"/>
      <c r="E149" s="24"/>
      <c r="F149" s="24"/>
      <c r="G149" s="24"/>
      <c r="H149" s="121"/>
      <c r="I149" s="24"/>
      <c r="J149" s="24"/>
      <c r="K149" s="24"/>
      <c r="L149" s="24"/>
      <c r="M149" s="24"/>
      <c r="N149" s="24"/>
      <c r="O149" s="121"/>
      <c r="P149" s="24"/>
      <c r="Q149" s="24"/>
      <c r="R149" s="24"/>
      <c r="S149" s="24"/>
      <c r="T149" s="24"/>
      <c r="U149" s="24"/>
      <c r="V149" s="106">
        <f t="shared" si="2"/>
        <v>0</v>
      </c>
    </row>
    <row r="150" spans="1:22" ht="12.75">
      <c r="A150" s="14"/>
      <c r="B150" s="24"/>
      <c r="C150" s="24"/>
      <c r="D150" s="24"/>
      <c r="E150" s="24"/>
      <c r="F150" s="24"/>
      <c r="G150" s="24"/>
      <c r="H150" s="121"/>
      <c r="I150" s="24"/>
      <c r="J150" s="24"/>
      <c r="K150" s="24"/>
      <c r="L150" s="24"/>
      <c r="M150" s="24"/>
      <c r="N150" s="24"/>
      <c r="O150" s="121"/>
      <c r="P150" s="24"/>
      <c r="Q150" s="24"/>
      <c r="R150" s="24"/>
      <c r="S150" s="24"/>
      <c r="T150" s="24"/>
      <c r="U150" s="24"/>
      <c r="V150" s="106">
        <f t="shared" si="2"/>
        <v>0</v>
      </c>
    </row>
    <row r="151" spans="1:22" ht="12.75">
      <c r="A151" s="14"/>
      <c r="B151" s="24"/>
      <c r="C151" s="24"/>
      <c r="D151" s="24"/>
      <c r="E151" s="24"/>
      <c r="F151" s="24"/>
      <c r="G151" s="24"/>
      <c r="H151" s="121"/>
      <c r="I151" s="24"/>
      <c r="J151" s="24"/>
      <c r="K151" s="24"/>
      <c r="L151" s="24"/>
      <c r="M151" s="24"/>
      <c r="N151" s="24"/>
      <c r="O151" s="121"/>
      <c r="P151" s="24"/>
      <c r="Q151" s="24"/>
      <c r="R151" s="24"/>
      <c r="S151" s="24"/>
      <c r="T151" s="24"/>
      <c r="U151" s="24"/>
      <c r="V151" s="106">
        <f t="shared" si="2"/>
        <v>0</v>
      </c>
    </row>
    <row r="152" spans="1:22" ht="12.75">
      <c r="A152" s="14"/>
      <c r="B152" s="24"/>
      <c r="C152" s="24"/>
      <c r="D152" s="24"/>
      <c r="E152" s="24"/>
      <c r="F152" s="24"/>
      <c r="G152" s="24"/>
      <c r="H152" s="121"/>
      <c r="I152" s="24"/>
      <c r="J152" s="24"/>
      <c r="K152" s="24"/>
      <c r="L152" s="24"/>
      <c r="M152" s="24"/>
      <c r="N152" s="24"/>
      <c r="O152" s="121"/>
      <c r="P152" s="24"/>
      <c r="Q152" s="24"/>
      <c r="R152" s="24"/>
      <c r="S152" s="24"/>
      <c r="T152" s="24"/>
      <c r="U152" s="24"/>
      <c r="V152" s="106">
        <f t="shared" si="2"/>
        <v>0</v>
      </c>
    </row>
    <row r="153" spans="1:22" ht="12.75">
      <c r="A153" s="14"/>
      <c r="B153" s="24"/>
      <c r="C153" s="24"/>
      <c r="D153" s="24"/>
      <c r="E153" s="24"/>
      <c r="F153" s="24"/>
      <c r="G153" s="24"/>
      <c r="H153" s="121"/>
      <c r="I153" s="24"/>
      <c r="J153" s="24"/>
      <c r="K153" s="24"/>
      <c r="L153" s="24"/>
      <c r="M153" s="24"/>
      <c r="N153" s="24"/>
      <c r="O153" s="121"/>
      <c r="P153" s="24"/>
      <c r="Q153" s="24"/>
      <c r="R153" s="24"/>
      <c r="S153" s="24"/>
      <c r="T153" s="24"/>
      <c r="U153" s="24"/>
      <c r="V153" s="106">
        <f t="shared" si="2"/>
        <v>0</v>
      </c>
    </row>
    <row r="154" spans="1:22" ht="13.5" thickBot="1">
      <c r="A154" s="14"/>
      <c r="B154" s="121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09">
        <f>SUM(V146:V153)</f>
        <v>0</v>
      </c>
    </row>
    <row r="155" spans="1:22" ht="14.25" thickBot="1" thickTop="1">
      <c r="A155" s="14"/>
      <c r="B155" s="24"/>
      <c r="C155" s="24"/>
      <c r="D155" s="24"/>
      <c r="E155" s="24"/>
      <c r="F155" s="24"/>
      <c r="G155" s="24"/>
      <c r="H155" s="121"/>
      <c r="I155" s="24"/>
      <c r="J155" s="24"/>
      <c r="K155" s="24"/>
      <c r="L155" s="24"/>
      <c r="M155" s="24"/>
      <c r="N155" s="24"/>
      <c r="O155" s="121"/>
      <c r="P155" s="24"/>
      <c r="Q155" s="24"/>
      <c r="R155" s="24"/>
      <c r="S155" s="24"/>
      <c r="T155" s="24"/>
      <c r="U155" s="24"/>
      <c r="V155" s="107"/>
    </row>
    <row r="156" spans="1:22" ht="13.5" thickBot="1">
      <c r="A156" s="14"/>
      <c r="B156" s="121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12">
        <f>SUM(V144,V154)</f>
        <v>0</v>
      </c>
    </row>
    <row r="157" spans="1:22" ht="12.75">
      <c r="A157" s="1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</row>
    <row r="158" spans="1:22" ht="12.75">
      <c r="A158" s="1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</row>
    <row r="159" spans="1:21" ht="12.7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12.75">
      <c r="A160" s="14"/>
      <c r="B160" s="49"/>
      <c r="C160" s="49"/>
      <c r="D160" s="49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12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12.75">
      <c r="A162" s="14"/>
      <c r="B162" s="128"/>
      <c r="C162" s="128"/>
      <c r="D162" s="128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12.7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12.7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12.7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12.7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12.7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12.7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12.7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2" ht="15.75">
      <c r="A170" s="37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</row>
    <row r="171" spans="1:21" ht="12.7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15.75">
      <c r="A172" s="4"/>
      <c r="B172" s="5"/>
      <c r="C172" s="5"/>
      <c r="D172" s="4"/>
      <c r="E172" s="4"/>
      <c r="F172" s="6"/>
      <c r="G172" s="6"/>
      <c r="H172" s="4"/>
      <c r="I172" s="4"/>
      <c r="J172" s="4"/>
      <c r="K172" s="14"/>
      <c r="L172" s="14"/>
      <c r="M172" s="14"/>
      <c r="N172" s="6"/>
      <c r="O172" s="5"/>
      <c r="P172" s="5"/>
      <c r="Q172" s="5"/>
      <c r="R172" s="14"/>
      <c r="S172" s="14"/>
      <c r="T172" s="14"/>
      <c r="U172" s="14"/>
    </row>
    <row r="173" spans="1:21" ht="15.75">
      <c r="A173" s="5"/>
      <c r="B173" s="5"/>
      <c r="C173" s="5"/>
      <c r="D173" s="5"/>
      <c r="E173" s="5"/>
      <c r="F173" s="5"/>
      <c r="G173" s="119"/>
      <c r="H173" s="5"/>
      <c r="I173" s="5"/>
      <c r="J173" s="5"/>
      <c r="K173" s="5"/>
      <c r="L173" s="5"/>
      <c r="M173" s="119"/>
      <c r="N173" s="5"/>
      <c r="O173" s="5"/>
      <c r="P173" s="5"/>
      <c r="Q173" s="5"/>
      <c r="R173" s="5"/>
      <c r="S173" s="119"/>
      <c r="T173" s="14"/>
      <c r="U173" s="14"/>
    </row>
    <row r="174" spans="1:21" ht="12.75">
      <c r="A174" s="14"/>
      <c r="B174" s="49"/>
      <c r="C174" s="49"/>
      <c r="D174" s="49"/>
      <c r="E174" s="49"/>
      <c r="F174" s="49"/>
      <c r="G174" s="131"/>
      <c r="H174" s="49"/>
      <c r="I174" s="49"/>
      <c r="J174" s="49"/>
      <c r="K174" s="49"/>
      <c r="L174" s="49"/>
      <c r="M174" s="131"/>
      <c r="N174" s="49"/>
      <c r="O174" s="49"/>
      <c r="P174" s="49"/>
      <c r="Q174" s="49"/>
      <c r="R174" s="49"/>
      <c r="S174" s="131"/>
      <c r="T174" s="14"/>
      <c r="U174" s="14"/>
    </row>
    <row r="175" spans="1:23" ht="12.75">
      <c r="A175" s="14"/>
      <c r="B175" s="49"/>
      <c r="C175" s="49"/>
      <c r="D175" s="49"/>
      <c r="E175" s="49"/>
      <c r="F175" s="49"/>
      <c r="G175" s="131"/>
      <c r="H175" s="49"/>
      <c r="I175" s="49"/>
      <c r="J175" s="49"/>
      <c r="K175" s="49"/>
      <c r="L175" s="49"/>
      <c r="M175" s="131"/>
      <c r="N175" s="49"/>
      <c r="O175" s="49"/>
      <c r="P175" s="49"/>
      <c r="Q175" s="49"/>
      <c r="R175" s="49"/>
      <c r="S175" s="131"/>
      <c r="T175" s="14"/>
      <c r="U175" s="14"/>
      <c r="W175" s="43"/>
    </row>
    <row r="176" spans="1:23" ht="12.75">
      <c r="A176" s="14"/>
      <c r="B176" s="49"/>
      <c r="C176" s="49"/>
      <c r="D176" s="49"/>
      <c r="E176" s="49"/>
      <c r="F176" s="49"/>
      <c r="G176" s="131"/>
      <c r="H176" s="49"/>
      <c r="I176" s="49"/>
      <c r="J176" s="49"/>
      <c r="K176" s="49"/>
      <c r="L176" s="49"/>
      <c r="M176" s="131"/>
      <c r="N176" s="49"/>
      <c r="O176" s="49"/>
      <c r="P176" s="49"/>
      <c r="Q176" s="49"/>
      <c r="R176" s="49"/>
      <c r="S176" s="131"/>
      <c r="T176" s="14"/>
      <c r="U176" s="14"/>
      <c r="W176" s="43"/>
    </row>
    <row r="177" spans="1:23" ht="12.75">
      <c r="A177" s="14"/>
      <c r="B177" s="49"/>
      <c r="C177" s="49"/>
      <c r="D177" s="49"/>
      <c r="E177" s="49"/>
      <c r="F177" s="49"/>
      <c r="G177" s="131"/>
      <c r="H177" s="49"/>
      <c r="I177" s="49"/>
      <c r="J177" s="49"/>
      <c r="K177" s="49"/>
      <c r="L177" s="49"/>
      <c r="M177" s="131"/>
      <c r="N177" s="49"/>
      <c r="O177" s="49"/>
      <c r="P177" s="49"/>
      <c r="Q177" s="49"/>
      <c r="R177" s="49"/>
      <c r="S177" s="131"/>
      <c r="T177" s="14"/>
      <c r="U177" s="14"/>
      <c r="W177" s="43"/>
    </row>
    <row r="178" spans="1:23" ht="12.75">
      <c r="A178" s="14"/>
      <c r="B178" s="49"/>
      <c r="C178" s="49"/>
      <c r="D178" s="49"/>
      <c r="E178" s="49"/>
      <c r="F178" s="49"/>
      <c r="G178" s="131"/>
      <c r="H178" s="49"/>
      <c r="I178" s="49"/>
      <c r="J178" s="49"/>
      <c r="K178" s="49"/>
      <c r="L178" s="49"/>
      <c r="M178" s="131"/>
      <c r="N178" s="49"/>
      <c r="O178" s="49"/>
      <c r="P178" s="49"/>
      <c r="Q178" s="49"/>
      <c r="R178" s="49"/>
      <c r="S178" s="131"/>
      <c r="T178" s="14"/>
      <c r="U178" s="14"/>
      <c r="W178" s="43"/>
    </row>
    <row r="179" spans="1:23" ht="12.75">
      <c r="A179" s="14"/>
      <c r="B179" s="49"/>
      <c r="C179" s="49"/>
      <c r="D179" s="49"/>
      <c r="E179" s="49"/>
      <c r="F179" s="49"/>
      <c r="G179" s="131"/>
      <c r="H179" s="49"/>
      <c r="I179" s="49"/>
      <c r="J179" s="49"/>
      <c r="K179" s="49"/>
      <c r="L179" s="49"/>
      <c r="M179" s="131"/>
      <c r="N179" s="49"/>
      <c r="O179" s="49"/>
      <c r="P179" s="49"/>
      <c r="Q179" s="49"/>
      <c r="R179" s="49"/>
      <c r="S179" s="131"/>
      <c r="T179" s="14"/>
      <c r="U179" s="14"/>
      <c r="W179" s="43"/>
    </row>
    <row r="180" spans="1:23" ht="12.75">
      <c r="A180" s="14"/>
      <c r="B180" s="49"/>
      <c r="C180" s="49"/>
      <c r="D180" s="49"/>
      <c r="E180" s="49"/>
      <c r="F180" s="49"/>
      <c r="G180" s="131"/>
      <c r="H180" s="49"/>
      <c r="I180" s="49"/>
      <c r="J180" s="49"/>
      <c r="K180" s="49"/>
      <c r="L180" s="49"/>
      <c r="M180" s="131"/>
      <c r="N180" s="49"/>
      <c r="O180" s="49"/>
      <c r="P180" s="49"/>
      <c r="Q180" s="49"/>
      <c r="R180" s="49"/>
      <c r="S180" s="131"/>
      <c r="T180" s="14"/>
      <c r="U180" s="14"/>
      <c r="W180" s="43"/>
    </row>
    <row r="181" spans="1:23" ht="12.75">
      <c r="A181" s="14"/>
      <c r="B181" s="49"/>
      <c r="C181" s="49"/>
      <c r="D181" s="49"/>
      <c r="E181" s="49"/>
      <c r="F181" s="49"/>
      <c r="G181" s="131"/>
      <c r="H181" s="49"/>
      <c r="I181" s="49"/>
      <c r="J181" s="49"/>
      <c r="K181" s="49"/>
      <c r="L181" s="49"/>
      <c r="M181" s="131"/>
      <c r="N181" s="49"/>
      <c r="O181" s="49"/>
      <c r="P181" s="49"/>
      <c r="Q181" s="49"/>
      <c r="R181" s="49"/>
      <c r="S181" s="131"/>
      <c r="T181" s="14"/>
      <c r="U181" s="14"/>
      <c r="W181" s="43"/>
    </row>
    <row r="182" spans="1:23" ht="12.75">
      <c r="A182" s="14"/>
      <c r="B182" s="49"/>
      <c r="C182" s="49"/>
      <c r="D182" s="49"/>
      <c r="E182" s="49"/>
      <c r="F182" s="49"/>
      <c r="G182" s="131"/>
      <c r="H182" s="49"/>
      <c r="I182" s="49"/>
      <c r="J182" s="49"/>
      <c r="K182" s="49"/>
      <c r="L182" s="49"/>
      <c r="M182" s="131"/>
      <c r="N182" s="49"/>
      <c r="O182" s="49"/>
      <c r="P182" s="49"/>
      <c r="Q182" s="49"/>
      <c r="R182" s="49"/>
      <c r="S182" s="131"/>
      <c r="T182" s="14"/>
      <c r="U182" s="14"/>
      <c r="W182" s="43"/>
    </row>
    <row r="183" spans="1:23" ht="12.75">
      <c r="A183" s="14"/>
      <c r="B183" s="49"/>
      <c r="C183" s="49"/>
      <c r="D183" s="49"/>
      <c r="E183" s="49"/>
      <c r="F183" s="49"/>
      <c r="G183" s="131"/>
      <c r="H183" s="49"/>
      <c r="I183" s="49"/>
      <c r="J183" s="49"/>
      <c r="K183" s="49"/>
      <c r="L183" s="49"/>
      <c r="M183" s="131"/>
      <c r="N183" s="49"/>
      <c r="O183" s="49"/>
      <c r="P183" s="49"/>
      <c r="Q183" s="49"/>
      <c r="R183" s="49"/>
      <c r="S183" s="131"/>
      <c r="T183" s="14"/>
      <c r="U183" s="14"/>
      <c r="W183" s="43"/>
    </row>
    <row r="184" spans="1:23" ht="12.75">
      <c r="A184" s="87" t="s">
        <v>70</v>
      </c>
      <c r="G184" s="131"/>
      <c r="H184" s="49"/>
      <c r="I184" s="49"/>
      <c r="J184" s="49"/>
      <c r="K184" s="49"/>
      <c r="L184" s="49"/>
      <c r="M184" s="131"/>
      <c r="N184" s="49"/>
      <c r="O184" s="49"/>
      <c r="P184" s="49"/>
      <c r="Q184" s="49"/>
      <c r="R184" s="49"/>
      <c r="S184" s="131"/>
      <c r="T184" s="14"/>
      <c r="U184" s="14"/>
      <c r="W184" s="43"/>
    </row>
    <row r="185" spans="1:23" ht="12.75">
      <c r="A185" t="s">
        <v>46</v>
      </c>
      <c r="C185" t="s">
        <v>59</v>
      </c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  <c r="R185" s="132"/>
      <c r="S185" s="132"/>
      <c r="T185" s="14"/>
      <c r="U185" s="14"/>
      <c r="W185" s="43"/>
    </row>
    <row r="186" spans="1:23" ht="12.75">
      <c r="A186" t="s">
        <v>47</v>
      </c>
      <c r="C186" t="s">
        <v>55</v>
      </c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W186" s="43"/>
    </row>
    <row r="187" spans="1:21" ht="12.75">
      <c r="A187" t="s">
        <v>50</v>
      </c>
      <c r="C187" t="s">
        <v>71</v>
      </c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ht="12.75">
      <c r="A188" t="s">
        <v>51</v>
      </c>
      <c r="C188" t="s">
        <v>72</v>
      </c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16.5" thickBot="1">
      <c r="A189" t="s">
        <v>52</v>
      </c>
      <c r="C189" t="s">
        <v>73</v>
      </c>
      <c r="G189" s="6"/>
      <c r="H189" s="4"/>
      <c r="I189" s="4"/>
      <c r="J189" s="4"/>
      <c r="K189" s="14"/>
      <c r="L189" s="14"/>
      <c r="M189" s="14"/>
      <c r="N189" s="6"/>
      <c r="O189" s="5"/>
      <c r="P189" s="5"/>
      <c r="Q189" s="5"/>
      <c r="R189" s="14"/>
      <c r="S189" s="14"/>
      <c r="T189" s="14"/>
      <c r="U189" s="14"/>
    </row>
    <row r="190" spans="1:22" ht="16.5" thickBot="1">
      <c r="A190" t="s">
        <v>53</v>
      </c>
      <c r="G190" s="5"/>
      <c r="H190" s="119"/>
      <c r="I190" s="5"/>
      <c r="J190" s="5"/>
      <c r="K190" s="5"/>
      <c r="L190" s="5"/>
      <c r="M190" s="5"/>
      <c r="N190" s="5"/>
      <c r="O190" s="119"/>
      <c r="P190" s="5"/>
      <c r="Q190" s="5"/>
      <c r="R190" s="5"/>
      <c r="S190" s="5"/>
      <c r="T190" s="5"/>
      <c r="U190" s="5"/>
      <c r="V190" s="9" t="s">
        <v>2</v>
      </c>
    </row>
    <row r="191" spans="7:22" ht="12.75">
      <c r="G191" s="49"/>
      <c r="H191" s="132"/>
      <c r="I191" s="49"/>
      <c r="J191" s="49"/>
      <c r="K191" s="49"/>
      <c r="L191" s="49"/>
      <c r="M191" s="49"/>
      <c r="N191" s="49"/>
      <c r="O191" s="132"/>
      <c r="P191" s="49"/>
      <c r="Q191" s="49"/>
      <c r="R191" s="49"/>
      <c r="S191" s="49"/>
      <c r="T191" s="49"/>
      <c r="U191" s="49"/>
      <c r="V191" s="113">
        <f aca="true" t="shared" si="3" ref="V191:V201">SUM(P191:U191)</f>
        <v>0</v>
      </c>
    </row>
    <row r="192" spans="7:22" ht="12.75">
      <c r="G192" s="49"/>
      <c r="H192" s="132"/>
      <c r="I192" s="49"/>
      <c r="J192" s="49"/>
      <c r="K192" s="49"/>
      <c r="L192" s="49"/>
      <c r="M192" s="49"/>
      <c r="N192" s="49"/>
      <c r="O192" s="132"/>
      <c r="P192" s="49"/>
      <c r="Q192" s="49"/>
      <c r="R192" s="49"/>
      <c r="S192" s="49"/>
      <c r="T192" s="49"/>
      <c r="U192" s="49"/>
      <c r="V192" s="114">
        <f t="shared" si="3"/>
        <v>0</v>
      </c>
    </row>
    <row r="193" spans="7:22" ht="12.75">
      <c r="G193" s="49"/>
      <c r="H193" s="132"/>
      <c r="I193" s="49"/>
      <c r="J193" s="49"/>
      <c r="K193" s="49"/>
      <c r="L193" s="49"/>
      <c r="M193" s="49"/>
      <c r="N193" s="49"/>
      <c r="O193" s="132"/>
      <c r="P193" s="49"/>
      <c r="Q193" s="49"/>
      <c r="R193" s="49"/>
      <c r="S193" s="49"/>
      <c r="T193" s="49"/>
      <c r="U193" s="49"/>
      <c r="V193" s="114">
        <f t="shared" si="3"/>
        <v>0</v>
      </c>
    </row>
    <row r="194" spans="7:22" ht="12.75">
      <c r="G194" s="49"/>
      <c r="H194" s="132"/>
      <c r="I194" s="49"/>
      <c r="J194" s="49"/>
      <c r="K194" s="49"/>
      <c r="L194" s="49"/>
      <c r="M194" s="49"/>
      <c r="N194" s="49"/>
      <c r="O194" s="132"/>
      <c r="P194" s="49"/>
      <c r="Q194" s="49"/>
      <c r="R194" s="49"/>
      <c r="S194" s="49"/>
      <c r="T194" s="49"/>
      <c r="U194" s="49"/>
      <c r="V194" s="114">
        <f t="shared" si="3"/>
        <v>0</v>
      </c>
    </row>
    <row r="195" spans="7:22" ht="12.75">
      <c r="G195" s="49"/>
      <c r="H195" s="132"/>
      <c r="I195" s="49"/>
      <c r="J195" s="49"/>
      <c r="K195" s="49"/>
      <c r="L195" s="49"/>
      <c r="M195" s="49"/>
      <c r="N195" s="49"/>
      <c r="O195" s="132"/>
      <c r="P195" s="49"/>
      <c r="Q195" s="49"/>
      <c r="R195" s="49"/>
      <c r="S195" s="49"/>
      <c r="T195" s="49"/>
      <c r="U195" s="49"/>
      <c r="V195" s="114">
        <f t="shared" si="3"/>
        <v>0</v>
      </c>
    </row>
    <row r="196" spans="7:22" ht="12.75">
      <c r="G196" s="49"/>
      <c r="H196" s="132"/>
      <c r="I196" s="49"/>
      <c r="J196" s="49"/>
      <c r="K196" s="49"/>
      <c r="L196" s="49"/>
      <c r="M196" s="49"/>
      <c r="N196" s="49"/>
      <c r="O196" s="132"/>
      <c r="P196" s="49"/>
      <c r="Q196" s="49"/>
      <c r="R196" s="49"/>
      <c r="S196" s="49"/>
      <c r="T196" s="49"/>
      <c r="U196" s="49"/>
      <c r="V196" s="114">
        <f t="shared" si="3"/>
        <v>0</v>
      </c>
    </row>
    <row r="197" spans="7:22" ht="12.75">
      <c r="G197" s="49"/>
      <c r="H197" s="132"/>
      <c r="I197" s="49"/>
      <c r="J197" s="49"/>
      <c r="K197" s="49"/>
      <c r="L197" s="49"/>
      <c r="M197" s="49"/>
      <c r="N197" s="49"/>
      <c r="O197" s="132"/>
      <c r="P197" s="49"/>
      <c r="Q197" s="49"/>
      <c r="R197" s="49"/>
      <c r="S197" s="49"/>
      <c r="T197" s="49"/>
      <c r="U197" s="49"/>
      <c r="V197" s="114">
        <f t="shared" si="3"/>
        <v>0</v>
      </c>
    </row>
    <row r="198" spans="7:22" ht="12.75">
      <c r="G198" s="49"/>
      <c r="H198" s="132"/>
      <c r="I198" s="49"/>
      <c r="J198" s="49"/>
      <c r="K198" s="49"/>
      <c r="L198" s="49"/>
      <c r="M198" s="49"/>
      <c r="N198" s="49"/>
      <c r="O198" s="132"/>
      <c r="P198" s="49"/>
      <c r="Q198" s="49"/>
      <c r="R198" s="49"/>
      <c r="S198" s="49"/>
      <c r="T198" s="49"/>
      <c r="U198" s="49"/>
      <c r="V198" s="115">
        <f t="shared" si="3"/>
        <v>0</v>
      </c>
    </row>
    <row r="199" spans="7:22" ht="12.75">
      <c r="G199" s="49"/>
      <c r="H199" s="132"/>
      <c r="I199" s="49"/>
      <c r="J199" s="49"/>
      <c r="K199" s="49"/>
      <c r="L199" s="49"/>
      <c r="M199" s="49"/>
      <c r="N199" s="49"/>
      <c r="O199" s="132"/>
      <c r="P199" s="49"/>
      <c r="Q199" s="49"/>
      <c r="R199" s="49"/>
      <c r="S199" s="49"/>
      <c r="T199" s="49"/>
      <c r="U199" s="49"/>
      <c r="V199" s="115">
        <f t="shared" si="3"/>
        <v>0</v>
      </c>
    </row>
    <row r="200" spans="5:22" ht="12.75">
      <c r="E200" s="75" t="s">
        <v>74</v>
      </c>
      <c r="G200" s="49"/>
      <c r="H200" s="132"/>
      <c r="I200" s="49"/>
      <c r="J200" s="49"/>
      <c r="K200" s="49"/>
      <c r="L200" s="49"/>
      <c r="M200" s="49"/>
      <c r="N200" s="49"/>
      <c r="O200" s="132"/>
      <c r="P200" s="49"/>
      <c r="Q200" s="49"/>
      <c r="R200" s="49"/>
      <c r="S200" s="49"/>
      <c r="T200" s="49"/>
      <c r="U200" s="49"/>
      <c r="V200" s="115">
        <f t="shared" si="3"/>
        <v>0</v>
      </c>
    </row>
    <row r="201" spans="7:22" ht="12.75">
      <c r="G201" s="49"/>
      <c r="H201" s="132"/>
      <c r="I201" s="49"/>
      <c r="J201" s="49"/>
      <c r="K201" s="49"/>
      <c r="L201" s="49"/>
      <c r="M201" s="49"/>
      <c r="N201" s="49"/>
      <c r="O201" s="132"/>
      <c r="P201" s="49"/>
      <c r="Q201" s="49"/>
      <c r="R201" s="49"/>
      <c r="S201" s="49"/>
      <c r="T201" s="49"/>
      <c r="U201" s="49"/>
      <c r="V201" s="115">
        <f t="shared" si="3"/>
        <v>0</v>
      </c>
    </row>
    <row r="202" spans="1:22" ht="13.5" thickBot="1">
      <c r="A202" s="75" t="s">
        <v>75</v>
      </c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  <c r="R202" s="132"/>
      <c r="S202" s="132"/>
      <c r="T202" s="132"/>
      <c r="U202" s="132"/>
      <c r="V202" s="116">
        <f>SUM(V191:V201)</f>
        <v>0</v>
      </c>
    </row>
    <row r="203" spans="7:21" ht="13.5" thickTop="1"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</row>
    <row r="204" spans="7:21" ht="12.75"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</row>
    <row r="205" spans="7:21" ht="12.75"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</row>
    <row r="206" spans="7:21" ht="13.5" thickBot="1"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</row>
    <row r="207" spans="1:21" ht="13.5" thickBot="1">
      <c r="A207" s="77" t="s">
        <v>1</v>
      </c>
      <c r="B207" s="86" t="s">
        <v>79</v>
      </c>
      <c r="C207" s="102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</row>
    <row r="208" spans="1:21" ht="16.5" thickBot="1">
      <c r="A208" s="46"/>
      <c r="B208" s="88" t="s">
        <v>65</v>
      </c>
      <c r="C208" s="20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</row>
    <row r="209" spans="1:21" ht="12.75">
      <c r="A209" s="60" t="s">
        <v>35</v>
      </c>
      <c r="B209" s="89">
        <v>32</v>
      </c>
      <c r="C209" s="103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</row>
    <row r="210" spans="1:21" ht="12.75">
      <c r="A210" s="61" t="s">
        <v>36</v>
      </c>
      <c r="B210" s="90">
        <v>32</v>
      </c>
      <c r="C210" s="103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</row>
    <row r="211" spans="1:21" ht="12.75">
      <c r="A211" s="61" t="s">
        <v>37</v>
      </c>
      <c r="B211" s="91">
        <v>56</v>
      </c>
      <c r="C211" s="103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</row>
    <row r="212" spans="1:21" ht="12.75">
      <c r="A212" s="61" t="s">
        <v>38</v>
      </c>
      <c r="B212" s="90">
        <v>27</v>
      </c>
      <c r="C212" s="103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</row>
    <row r="213" spans="1:21" ht="12.75">
      <c r="A213" s="61" t="s">
        <v>39</v>
      </c>
      <c r="B213" s="90">
        <v>49</v>
      </c>
      <c r="C213" s="103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</row>
    <row r="214" spans="1:21" ht="12.75">
      <c r="A214" s="61" t="s">
        <v>40</v>
      </c>
      <c r="B214" s="90">
        <v>12</v>
      </c>
      <c r="C214" s="103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</row>
    <row r="215" spans="1:21" ht="12.75">
      <c r="A215" s="61" t="s">
        <v>41</v>
      </c>
      <c r="B215" s="90">
        <v>27</v>
      </c>
      <c r="C215" s="103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</row>
    <row r="216" spans="1:21" ht="12.75">
      <c r="A216" s="61" t="s">
        <v>42</v>
      </c>
      <c r="B216" s="90">
        <v>28</v>
      </c>
      <c r="C216" s="103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</row>
    <row r="217" spans="1:21" ht="12.75">
      <c r="A217" s="61" t="s">
        <v>43</v>
      </c>
      <c r="B217" s="90">
        <v>31</v>
      </c>
      <c r="C217" s="103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</row>
    <row r="218" spans="1:21" ht="12.75">
      <c r="A218" s="61" t="s">
        <v>44</v>
      </c>
      <c r="B218" s="90">
        <v>20</v>
      </c>
      <c r="C218" s="103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</row>
    <row r="219" spans="1:21" ht="13.5" thickBot="1">
      <c r="A219" s="92" t="s">
        <v>45</v>
      </c>
      <c r="B219" s="93">
        <v>100</v>
      </c>
      <c r="C219" s="103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</row>
    <row r="220" spans="7:21" ht="13.5" thickBot="1"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</row>
    <row r="221" spans="1:21" ht="13.5" thickBot="1">
      <c r="A221" s="74" t="s">
        <v>29</v>
      </c>
      <c r="B221" s="210">
        <v>36</v>
      </c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</row>
    <row r="222" spans="7:21" ht="12.75"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</row>
    <row r="223" spans="3:21" ht="12.75">
      <c r="C223" s="102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</row>
    <row r="224" spans="3:21" ht="16.5" thickBot="1">
      <c r="C224" s="20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</row>
    <row r="225" spans="1:21" ht="13.5" thickBot="1">
      <c r="A225" s="77" t="s">
        <v>1</v>
      </c>
      <c r="B225" s="86" t="s">
        <v>79</v>
      </c>
      <c r="C225" s="10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</row>
    <row r="226" spans="1:21" ht="16.5" thickBot="1">
      <c r="A226" s="46"/>
      <c r="B226" s="88" t="s">
        <v>65</v>
      </c>
      <c r="C226" s="10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</row>
    <row r="227" spans="1:21" ht="12.75">
      <c r="A227" s="60" t="s">
        <v>46</v>
      </c>
      <c r="B227" s="94">
        <v>10</v>
      </c>
      <c r="C227" s="10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</row>
    <row r="228" spans="1:21" ht="12.75">
      <c r="A228" s="61" t="s">
        <v>47</v>
      </c>
      <c r="B228" s="95">
        <v>17</v>
      </c>
      <c r="C228" s="10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</row>
    <row r="229" spans="1:21" ht="12.75">
      <c r="A229" s="61" t="s">
        <v>50</v>
      </c>
      <c r="B229" s="95">
        <v>78</v>
      </c>
      <c r="C229" s="10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</row>
    <row r="230" spans="1:21" ht="12.75">
      <c r="A230" s="96" t="s">
        <v>51</v>
      </c>
      <c r="B230" s="95">
        <v>142</v>
      </c>
      <c r="C230" s="10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</row>
    <row r="231" spans="1:21" ht="12.75">
      <c r="A231" s="96" t="s">
        <v>52</v>
      </c>
      <c r="B231" s="97">
        <v>35</v>
      </c>
      <c r="C231" s="10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</row>
    <row r="232" spans="1:21" ht="12.75">
      <c r="A232" s="96" t="s">
        <v>53</v>
      </c>
      <c r="B232" s="95">
        <v>100</v>
      </c>
      <c r="C232" s="10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</row>
    <row r="233" spans="1:21" ht="12.75">
      <c r="A233" s="96" t="s">
        <v>59</v>
      </c>
      <c r="B233" s="95">
        <v>35</v>
      </c>
      <c r="C233" s="10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</row>
    <row r="234" spans="1:21" ht="12.75">
      <c r="A234" s="96" t="s">
        <v>55</v>
      </c>
      <c r="B234" s="97">
        <v>92</v>
      </c>
      <c r="C234" s="10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</row>
    <row r="235" spans="1:21" ht="12.75">
      <c r="A235" s="96" t="s">
        <v>71</v>
      </c>
      <c r="B235" s="95">
        <v>34</v>
      </c>
      <c r="C235" s="10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</row>
    <row r="236" spans="1:21" ht="12.75">
      <c r="A236" s="96" t="s">
        <v>72</v>
      </c>
      <c r="B236" s="97">
        <v>29</v>
      </c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</row>
    <row r="237" spans="1:21" ht="13.5" thickBot="1">
      <c r="A237" s="92" t="s">
        <v>73</v>
      </c>
      <c r="B237" s="98">
        <v>58</v>
      </c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</row>
    <row r="238" spans="3:21" ht="13.5" thickBot="1">
      <c r="C238" s="102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</row>
    <row r="239" spans="1:21" ht="16.5" thickBot="1">
      <c r="A239" s="74" t="s">
        <v>128</v>
      </c>
      <c r="B239" s="210">
        <v>64</v>
      </c>
      <c r="C239" s="20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</row>
    <row r="240" spans="7:21" ht="12.75"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</row>
    <row r="241" spans="7:21" ht="12.75"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</row>
    <row r="242" spans="7:21" ht="12.75"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</row>
    <row r="243" spans="7:21" ht="12.75"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</row>
    <row r="244" spans="7:21" ht="12.75"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</row>
    <row r="245" spans="7:21" ht="12.75"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</row>
    <row r="246" spans="7:21" ht="12.75"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</row>
    <row r="247" spans="7:21" ht="12.75"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</row>
    <row r="248" spans="7:21" ht="12.75"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</row>
    <row r="249" spans="7:21" ht="12.75"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</row>
    <row r="250" spans="7:21" ht="12.75"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</row>
    <row r="251" spans="7:21" ht="12.75"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</row>
    <row r="252" spans="7:21" ht="12.75"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</row>
    <row r="253" spans="7:21" ht="12.75"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</row>
    <row r="254" spans="7:21" ht="12.75"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</row>
    <row r="255" spans="7:21" ht="12.75"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</row>
    <row r="256" spans="7:21" ht="12.75"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</row>
    <row r="257" spans="7:21" ht="12.75"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</row>
    <row r="258" spans="7:21" ht="12.75"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</row>
    <row r="259" spans="7:21" ht="12.75"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</row>
    <row r="260" spans="7:21" ht="12.75"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</row>
    <row r="261" spans="7:21" ht="12.75"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</row>
    <row r="262" spans="7:21" ht="12.75"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</row>
    <row r="263" spans="7:21" ht="12.75"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</row>
    <row r="264" spans="5:21" ht="12.75">
      <c r="E264" s="75" t="s">
        <v>74</v>
      </c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</row>
    <row r="265" spans="7:21" ht="12.75"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</row>
    <row r="266" spans="1:21" ht="12.75">
      <c r="A266" s="75" t="s">
        <v>75</v>
      </c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</row>
    <row r="267" spans="7:21" ht="12.75"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</row>
    <row r="268" spans="7:21" ht="12.75"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</row>
    <row r="269" spans="3:21" ht="12.75">
      <c r="C269" s="103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</row>
    <row r="270" spans="3:21" ht="13.5" thickBot="1">
      <c r="C270" s="103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</row>
    <row r="271" spans="1:21" ht="13.5" thickBot="1">
      <c r="A271" s="77" t="s">
        <v>1</v>
      </c>
      <c r="B271" s="86" t="s">
        <v>79</v>
      </c>
      <c r="C271" s="103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</row>
    <row r="272" spans="1:21" ht="16.5" thickBot="1">
      <c r="A272" s="46"/>
      <c r="B272" s="88" t="s">
        <v>65</v>
      </c>
      <c r="C272" s="103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</row>
    <row r="273" spans="1:21" ht="12.75">
      <c r="A273" s="60" t="s">
        <v>3</v>
      </c>
      <c r="B273" s="89">
        <v>25</v>
      </c>
      <c r="C273" s="103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</row>
    <row r="274" spans="1:21" ht="12.75">
      <c r="A274" s="61" t="s">
        <v>4</v>
      </c>
      <c r="B274" s="90">
        <v>34</v>
      </c>
      <c r="C274" s="103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</row>
    <row r="275" spans="1:21" ht="12.75">
      <c r="A275" s="61" t="s">
        <v>76</v>
      </c>
      <c r="B275" s="91">
        <v>25</v>
      </c>
      <c r="C275" s="103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</row>
    <row r="276" spans="1:21" ht="12.75">
      <c r="A276" s="61" t="s">
        <v>6</v>
      </c>
      <c r="B276" s="90">
        <v>21</v>
      </c>
      <c r="C276" s="103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</row>
    <row r="277" spans="1:21" ht="12.75">
      <c r="A277" s="61" t="s">
        <v>7</v>
      </c>
      <c r="B277" s="91">
        <v>20</v>
      </c>
      <c r="C277" s="103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</row>
    <row r="278" spans="1:21" ht="12.75">
      <c r="A278" s="61" t="s">
        <v>8</v>
      </c>
      <c r="B278" s="90">
        <v>25</v>
      </c>
      <c r="C278" s="103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</row>
    <row r="279" spans="1:21" ht="12.75">
      <c r="A279" s="61" t="s">
        <v>9</v>
      </c>
      <c r="B279" s="91">
        <v>24</v>
      </c>
      <c r="C279" s="103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</row>
    <row r="280" spans="1:21" ht="12.75">
      <c r="A280" s="61" t="s">
        <v>10</v>
      </c>
      <c r="B280" s="90">
        <v>26</v>
      </c>
      <c r="C280" s="103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</row>
    <row r="281" spans="1:21" ht="12.75">
      <c r="A281" s="61" t="s">
        <v>30</v>
      </c>
      <c r="B281" s="90">
        <v>26</v>
      </c>
      <c r="C281" s="103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</row>
    <row r="282" spans="1:21" ht="12.75">
      <c r="A282" s="61" t="s">
        <v>31</v>
      </c>
      <c r="B282" s="90">
        <v>13</v>
      </c>
      <c r="C282" s="103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</row>
    <row r="283" spans="1:21" ht="12.75">
      <c r="A283" s="61" t="s">
        <v>12</v>
      </c>
      <c r="B283" s="90">
        <v>20</v>
      </c>
      <c r="C283" s="103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</row>
    <row r="284" spans="1:21" ht="12.75">
      <c r="A284" s="61" t="s">
        <v>13</v>
      </c>
      <c r="B284" s="90">
        <v>18</v>
      </c>
      <c r="C284" s="103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</row>
    <row r="285" spans="1:21" ht="12.75">
      <c r="A285" s="61" t="s">
        <v>14</v>
      </c>
      <c r="B285" s="90">
        <v>24</v>
      </c>
      <c r="C285" s="103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</row>
    <row r="286" spans="1:21" ht="12.75">
      <c r="A286" s="61" t="s">
        <v>15</v>
      </c>
      <c r="B286" s="90">
        <v>19</v>
      </c>
      <c r="C286" s="103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</row>
    <row r="287" spans="1:21" ht="12.75">
      <c r="A287" s="61" t="s">
        <v>16</v>
      </c>
      <c r="B287" s="90">
        <v>20</v>
      </c>
      <c r="C287" s="103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</row>
    <row r="288" spans="1:21" ht="12.75">
      <c r="A288" s="61" t="s">
        <v>32</v>
      </c>
      <c r="B288" s="90">
        <v>17</v>
      </c>
      <c r="C288" s="103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</row>
    <row r="289" spans="1:21" ht="12.75">
      <c r="A289" s="61" t="s">
        <v>33</v>
      </c>
      <c r="B289" s="90">
        <v>15</v>
      </c>
      <c r="C289" s="103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</row>
    <row r="290" spans="1:21" ht="12.75">
      <c r="A290" s="61" t="s">
        <v>34</v>
      </c>
      <c r="B290" s="90">
        <v>23</v>
      </c>
      <c r="C290" s="103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</row>
    <row r="291" spans="1:21" ht="12.75">
      <c r="A291" s="61" t="s">
        <v>17</v>
      </c>
      <c r="B291" s="90">
        <v>52</v>
      </c>
      <c r="C291" s="103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</row>
    <row r="292" spans="1:21" ht="12.75">
      <c r="A292" s="61" t="s">
        <v>77</v>
      </c>
      <c r="B292" s="90">
        <v>37</v>
      </c>
      <c r="C292" s="103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</row>
    <row r="293" spans="1:21" ht="12.75">
      <c r="A293" s="61" t="s">
        <v>19</v>
      </c>
      <c r="B293" s="90">
        <v>76</v>
      </c>
      <c r="C293" s="103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</row>
    <row r="294" spans="1:21" ht="12.75">
      <c r="A294" s="61" t="s">
        <v>20</v>
      </c>
      <c r="B294" s="90">
        <v>27</v>
      </c>
      <c r="C294" s="103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</row>
    <row r="295" spans="1:22" ht="12.75">
      <c r="A295" s="99" t="s">
        <v>21</v>
      </c>
      <c r="B295" s="90">
        <v>17</v>
      </c>
      <c r="C295" s="103"/>
      <c r="D295" s="14"/>
      <c r="E295" s="14"/>
      <c r="F295" s="1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16"/>
    </row>
    <row r="296" spans="1:22" ht="12.75">
      <c r="A296" s="61" t="s">
        <v>22</v>
      </c>
      <c r="B296" s="90">
        <v>12</v>
      </c>
      <c r="C296" s="103"/>
      <c r="D296" s="14"/>
      <c r="E296" s="14"/>
      <c r="F296" s="1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16"/>
    </row>
    <row r="297" spans="1:22" ht="12.75">
      <c r="A297" s="61" t="s">
        <v>23</v>
      </c>
      <c r="B297" s="90">
        <v>43</v>
      </c>
      <c r="C297" s="103"/>
      <c r="D297" s="14"/>
      <c r="E297" s="14"/>
      <c r="F297" s="1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16"/>
    </row>
    <row r="298" spans="1:22" ht="12.75">
      <c r="A298" s="61" t="s">
        <v>78</v>
      </c>
      <c r="B298" s="90">
        <v>37</v>
      </c>
      <c r="C298" s="103"/>
      <c r="D298" s="14"/>
      <c r="E298" s="1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16"/>
    </row>
    <row r="299" spans="1:22" ht="12.75">
      <c r="A299" s="61" t="s">
        <v>25</v>
      </c>
      <c r="B299" s="90">
        <v>37</v>
      </c>
      <c r="C299" s="103"/>
      <c r="D299" s="14"/>
      <c r="E299" s="1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16"/>
    </row>
    <row r="300" spans="1:22" ht="12.75">
      <c r="A300" s="61" t="s">
        <v>26</v>
      </c>
      <c r="B300" s="90">
        <v>56</v>
      </c>
      <c r="D300" s="14"/>
      <c r="E300" s="1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16"/>
    </row>
    <row r="301" spans="1:22" ht="12.75">
      <c r="A301" s="61" t="s">
        <v>27</v>
      </c>
      <c r="B301" s="90">
        <v>36</v>
      </c>
      <c r="D301" s="14"/>
      <c r="E301" s="1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16"/>
    </row>
    <row r="302" spans="1:22" ht="12.75">
      <c r="A302" s="100" t="s">
        <v>49</v>
      </c>
      <c r="B302" s="90">
        <v>36</v>
      </c>
      <c r="D302" s="14"/>
      <c r="E302" s="1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16"/>
    </row>
    <row r="303" spans="1:22" ht="13.5" thickBot="1">
      <c r="A303" s="101" t="s">
        <v>58</v>
      </c>
      <c r="B303" s="93">
        <v>26</v>
      </c>
      <c r="C303" s="14"/>
      <c r="D303" s="14"/>
      <c r="E303" s="1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16"/>
    </row>
    <row r="304" spans="3:22" ht="13.5" thickBot="1">
      <c r="C304" s="14"/>
      <c r="D304" s="14"/>
      <c r="E304" s="1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16"/>
    </row>
    <row r="305" spans="1:22" ht="13.5" thickBot="1">
      <c r="A305" s="74" t="s">
        <v>29</v>
      </c>
      <c r="B305" s="147">
        <v>28</v>
      </c>
      <c r="C305" s="14"/>
      <c r="D305" s="14"/>
      <c r="E305" s="1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16"/>
    </row>
    <row r="306" spans="1:22" ht="12.75">
      <c r="A306" s="14"/>
      <c r="B306" s="24"/>
      <c r="C306" s="14"/>
      <c r="D306" s="14"/>
      <c r="E306" s="1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16"/>
    </row>
    <row r="307" spans="1:22" ht="12.75">
      <c r="A307" s="14"/>
      <c r="B307" s="24"/>
      <c r="C307" s="14"/>
      <c r="D307" s="14"/>
      <c r="E307" s="1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16"/>
    </row>
    <row r="308" spans="1:22" ht="12.75">
      <c r="A308" s="14"/>
      <c r="B308" s="24"/>
      <c r="C308" s="14"/>
      <c r="D308" s="14"/>
      <c r="E308" s="1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16"/>
    </row>
    <row r="309" spans="1:22" ht="12.75">
      <c r="A309" s="50"/>
      <c r="B309" s="51"/>
      <c r="C309" s="14"/>
      <c r="D309" s="14"/>
      <c r="E309" s="1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16"/>
    </row>
    <row r="310" spans="1:22" ht="12.75">
      <c r="A310" s="14"/>
      <c r="B310" s="14"/>
      <c r="C310" s="14"/>
      <c r="D310" s="14"/>
      <c r="E310" s="1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16"/>
    </row>
    <row r="311" spans="1:22" ht="12.75">
      <c r="A311" s="14"/>
      <c r="B311" s="24"/>
      <c r="C311" s="14"/>
      <c r="D311" s="14"/>
      <c r="E311" s="1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16"/>
    </row>
    <row r="312" spans="1:22" ht="12.75">
      <c r="A312" s="14"/>
      <c r="B312" s="24"/>
      <c r="C312" s="14"/>
      <c r="D312" s="14"/>
      <c r="E312" s="1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16"/>
    </row>
    <row r="313" spans="1:22" ht="12.75">
      <c r="A313" s="14"/>
      <c r="B313" s="24"/>
      <c r="C313" s="14"/>
      <c r="D313" s="14"/>
      <c r="E313" s="1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16"/>
    </row>
    <row r="314" spans="1:22" ht="12.75">
      <c r="A314" s="14"/>
      <c r="B314" s="24"/>
      <c r="C314" s="14"/>
      <c r="D314" s="14"/>
      <c r="E314" s="1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16"/>
    </row>
    <row r="315" spans="1:22" ht="12.75">
      <c r="A315" s="14"/>
      <c r="B315" s="52"/>
      <c r="C315" s="14"/>
      <c r="D315" s="14"/>
      <c r="E315" s="1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16"/>
    </row>
    <row r="316" spans="1:22" ht="12.75">
      <c r="A316" s="14"/>
      <c r="B316" s="52"/>
      <c r="C316" s="14"/>
      <c r="D316" s="14"/>
      <c r="E316" s="1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16"/>
    </row>
    <row r="317" spans="1:22" ht="12.75">
      <c r="A317" s="14"/>
      <c r="B317" s="52"/>
      <c r="C317" s="14"/>
      <c r="D317" s="14"/>
      <c r="E317" s="1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16"/>
    </row>
    <row r="318" spans="1:22" ht="12.75">
      <c r="A318" s="14"/>
      <c r="B318" s="52"/>
      <c r="C318" s="14"/>
      <c r="D318" s="14"/>
      <c r="E318" s="1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16"/>
    </row>
    <row r="319" spans="1:22" ht="12.75">
      <c r="A319" s="14"/>
      <c r="B319" s="52"/>
      <c r="C319" s="14"/>
      <c r="D319" s="14"/>
      <c r="E319" s="1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16"/>
    </row>
    <row r="320" spans="1:22" ht="12.75">
      <c r="A320" s="14"/>
      <c r="B320" s="52"/>
      <c r="C320" s="14"/>
      <c r="D320" s="14"/>
      <c r="E320" s="1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16"/>
    </row>
    <row r="321" spans="1:22" ht="12.75">
      <c r="A321" s="14"/>
      <c r="B321" s="52"/>
      <c r="C321" s="14"/>
      <c r="D321" s="14"/>
      <c r="E321" s="1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16"/>
    </row>
    <row r="322" spans="1:22" ht="12.75">
      <c r="A322" s="27"/>
      <c r="B322" s="49"/>
      <c r="C322" s="14"/>
      <c r="D322" s="14"/>
      <c r="E322" s="1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16"/>
    </row>
    <row r="323" spans="1:22" ht="12.75">
      <c r="A323" s="27"/>
      <c r="B323" s="53"/>
      <c r="C323" s="14"/>
      <c r="D323" s="14"/>
      <c r="E323" s="1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16"/>
    </row>
    <row r="324" spans="1:22" ht="12.75">
      <c r="A324" s="27"/>
      <c r="B324" s="121"/>
      <c r="C324" s="14"/>
      <c r="D324" s="14"/>
      <c r="E324" s="1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16"/>
    </row>
    <row r="325" spans="1:22" ht="12.75">
      <c r="A325" s="50"/>
      <c r="B325" s="57"/>
      <c r="C325" s="14"/>
      <c r="D325" s="14"/>
      <c r="E325" s="1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16"/>
    </row>
    <row r="326" spans="1:22" ht="12.75">
      <c r="A326" s="56"/>
      <c r="B326" s="56"/>
      <c r="C326" s="14"/>
      <c r="D326" s="14"/>
      <c r="E326" s="1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16"/>
    </row>
    <row r="327" spans="1:22" ht="12.75">
      <c r="A327" s="14"/>
      <c r="B327" s="14"/>
      <c r="C327" s="14"/>
      <c r="D327" s="14"/>
      <c r="E327" s="1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16"/>
    </row>
    <row r="328" spans="1:22" ht="12.75">
      <c r="A328" s="14"/>
      <c r="B328" s="50"/>
      <c r="C328" s="14"/>
      <c r="D328" s="14"/>
      <c r="E328" s="1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16"/>
    </row>
    <row r="329" spans="1:22" ht="12.75">
      <c r="A329" s="14"/>
      <c r="B329" s="14"/>
      <c r="C329" s="14"/>
      <c r="D329" s="134"/>
      <c r="E329" s="1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16"/>
    </row>
    <row r="330" spans="1:22" ht="12.75">
      <c r="A330" s="14"/>
      <c r="B330" s="14"/>
      <c r="C330" s="14"/>
      <c r="D330" s="134"/>
      <c r="E330" s="1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16"/>
    </row>
    <row r="331" spans="1:22" ht="12.75">
      <c r="A331" s="14"/>
      <c r="B331" s="14"/>
      <c r="C331" s="134"/>
      <c r="D331" s="14"/>
      <c r="E331" s="1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16"/>
    </row>
    <row r="332" spans="1:22" ht="12.75">
      <c r="A332" s="14"/>
      <c r="B332" s="14"/>
      <c r="C332" s="134"/>
      <c r="D332" s="14"/>
      <c r="E332" s="1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16"/>
    </row>
    <row r="333" spans="1:22" ht="12.75">
      <c r="A333" s="14"/>
      <c r="B333" s="24"/>
      <c r="C333" s="14"/>
      <c r="D333" s="14"/>
      <c r="E333" s="1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16"/>
    </row>
    <row r="334" spans="1:22" ht="12.75">
      <c r="A334" s="14"/>
      <c r="B334" s="24"/>
      <c r="C334" s="14"/>
      <c r="D334" s="14"/>
      <c r="E334" s="1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16"/>
    </row>
    <row r="335" spans="1:22" ht="12.75">
      <c r="A335" s="14"/>
      <c r="B335" s="24"/>
      <c r="C335" s="14"/>
      <c r="D335" s="14"/>
      <c r="E335" s="1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16"/>
    </row>
    <row r="336" spans="1:21" ht="12.75">
      <c r="A336" s="14"/>
      <c r="B336" s="24"/>
      <c r="C336" s="14"/>
      <c r="D336" s="14"/>
      <c r="E336" s="14"/>
      <c r="F336" s="2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</row>
    <row r="337" spans="1:21" ht="12.75">
      <c r="A337" s="14"/>
      <c r="B337" s="24"/>
      <c r="C337" s="14"/>
      <c r="D337" s="14"/>
      <c r="E337" s="14"/>
      <c r="F337" s="2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</row>
    <row r="338" spans="1:21" ht="12.75">
      <c r="A338" s="14"/>
      <c r="B338" s="14"/>
      <c r="C338" s="14"/>
      <c r="D338" s="14"/>
      <c r="E338" s="14"/>
      <c r="F338" s="2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</row>
    <row r="339" spans="1:21" ht="12.7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</row>
    <row r="340" spans="1:21" ht="12.7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</row>
    <row r="341" spans="1:21" ht="12.7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</row>
    <row r="342" spans="1:21" ht="15.75">
      <c r="A342" s="118"/>
      <c r="B342" s="12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</row>
    <row r="343" spans="1:21" ht="15.75">
      <c r="A343" s="118"/>
      <c r="B343" s="2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</row>
    <row r="344" spans="1:21" ht="12.75">
      <c r="A344" s="14"/>
      <c r="B344" s="2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</row>
    <row r="345" spans="1:21" ht="12.75">
      <c r="A345" s="14"/>
      <c r="B345" s="129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</row>
    <row r="346" spans="1:21" ht="12.75">
      <c r="A346" s="14"/>
      <c r="B346" s="129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</row>
    <row r="347" spans="1:21" ht="12.75">
      <c r="A347" s="14"/>
      <c r="B347" s="129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</row>
    <row r="348" spans="1:21" ht="12.75">
      <c r="A348" s="14"/>
      <c r="B348" s="129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</row>
    <row r="349" spans="1:21" ht="12.75">
      <c r="A349" s="50"/>
      <c r="B349" s="136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</row>
    <row r="350" spans="1:21" ht="12.75">
      <c r="A350" s="14"/>
      <c r="B350" s="129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</row>
    <row r="351" spans="1:21" ht="12.75">
      <c r="A351" s="14"/>
      <c r="B351" s="129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</row>
    <row r="352" spans="1:21" ht="12.75">
      <c r="A352" s="14"/>
      <c r="B352" s="129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</row>
    <row r="353" spans="1:21" ht="12.7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</row>
    <row r="354" spans="1:21" ht="12.75">
      <c r="A354" s="50"/>
      <c r="B354" s="133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</row>
    <row r="355" spans="1:21" ht="12.7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</row>
    <row r="356" spans="1:21" ht="12.75">
      <c r="A356" s="14"/>
      <c r="B356" s="129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</row>
    <row r="357" spans="1:21" ht="12.75">
      <c r="A357" s="14"/>
      <c r="B357" s="129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</row>
    <row r="358" spans="1:21" ht="12.75">
      <c r="A358" s="14"/>
      <c r="B358" s="129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</row>
    <row r="359" spans="1:21" ht="12.75">
      <c r="A359" s="50"/>
      <c r="B359" s="50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</row>
    <row r="360" spans="1:21" ht="12.75">
      <c r="A360" s="50"/>
      <c r="B360" s="133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</row>
    <row r="361" spans="1:21" ht="12.7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</row>
    <row r="362" spans="1:21" ht="12.75">
      <c r="A362" s="14"/>
      <c r="B362" s="129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</row>
    <row r="363" spans="1:21" ht="12.75">
      <c r="A363" s="14"/>
      <c r="B363" s="129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</row>
    <row r="364" spans="1:21" ht="12.75">
      <c r="A364" s="14"/>
      <c r="B364" s="129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</row>
    <row r="365" spans="1:21" ht="12.7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</row>
    <row r="366" spans="1:21" ht="12.75">
      <c r="A366" s="50"/>
      <c r="B366" s="136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</row>
    <row r="367" spans="1:21" ht="12.75">
      <c r="A367" s="14"/>
      <c r="B367" s="2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</row>
    <row r="368" spans="1:21" ht="12.75">
      <c r="A368" s="56"/>
      <c r="B368" s="57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</row>
    <row r="369" spans="1:21" ht="12.7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</row>
    <row r="370" spans="1:21" ht="12.7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</row>
    <row r="371" spans="1:21" ht="12.7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</row>
    <row r="372" spans="1:21" ht="15.75">
      <c r="A372" s="37"/>
      <c r="B372" s="5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</row>
    <row r="373" spans="1:6" ht="12.75">
      <c r="A373" s="14"/>
      <c r="B373" s="14"/>
      <c r="C373" s="14"/>
      <c r="D373" s="14"/>
      <c r="E373" s="14"/>
      <c r="F373" s="14"/>
    </row>
    <row r="374" spans="1:6" ht="12.75">
      <c r="A374" s="14"/>
      <c r="B374" s="50"/>
      <c r="C374" s="14"/>
      <c r="D374" s="14"/>
      <c r="E374" s="14"/>
      <c r="F374" s="14"/>
    </row>
    <row r="375" spans="1:6" ht="15.75">
      <c r="A375" s="5"/>
      <c r="B375" s="135"/>
      <c r="C375" s="14"/>
      <c r="D375" s="14"/>
      <c r="E375" s="14"/>
      <c r="F375" s="14"/>
    </row>
    <row r="376" spans="1:6" ht="12.75">
      <c r="A376" s="14"/>
      <c r="B376" s="49"/>
      <c r="C376" s="14"/>
      <c r="D376" s="14"/>
      <c r="E376" s="14"/>
      <c r="F376" s="14"/>
    </row>
    <row r="377" spans="1:6" ht="12.75">
      <c r="A377" s="14"/>
      <c r="B377" s="49"/>
      <c r="C377" s="14"/>
      <c r="D377" s="14"/>
      <c r="E377" s="14"/>
      <c r="F377" s="14"/>
    </row>
    <row r="378" spans="1:6" ht="12.75">
      <c r="A378" s="14"/>
      <c r="B378" s="49"/>
      <c r="C378" s="14"/>
      <c r="D378" s="14"/>
      <c r="E378" s="14"/>
      <c r="F378" s="14"/>
    </row>
    <row r="379" spans="1:6" ht="12.75">
      <c r="A379" s="14"/>
      <c r="B379" s="49"/>
      <c r="C379" s="14"/>
      <c r="D379" s="14"/>
      <c r="E379" s="14"/>
      <c r="F379" s="14"/>
    </row>
    <row r="380" spans="1:6" ht="12.75">
      <c r="A380" s="14"/>
      <c r="B380" s="49"/>
      <c r="C380" s="14"/>
      <c r="D380" s="14"/>
      <c r="E380" s="14"/>
      <c r="F380" s="14"/>
    </row>
    <row r="381" spans="1:6" ht="12.75">
      <c r="A381" s="14"/>
      <c r="B381" s="49"/>
      <c r="C381" s="14"/>
      <c r="D381" s="14"/>
      <c r="E381" s="14"/>
      <c r="F381" s="14"/>
    </row>
    <row r="382" spans="1:6" ht="12.75">
      <c r="A382" s="14"/>
      <c r="B382" s="49"/>
      <c r="C382" s="14"/>
      <c r="D382" s="14"/>
      <c r="E382" s="14"/>
      <c r="F382" s="14"/>
    </row>
    <row r="383" spans="1:6" ht="12.75">
      <c r="A383" s="14"/>
      <c r="B383" s="49"/>
      <c r="C383" s="14"/>
      <c r="D383" s="14"/>
      <c r="E383" s="14"/>
      <c r="F383" s="14"/>
    </row>
    <row r="384" spans="1:6" ht="12.75">
      <c r="A384" s="14"/>
      <c r="B384" s="14"/>
      <c r="C384" s="14"/>
      <c r="D384" s="14"/>
      <c r="E384" s="14"/>
      <c r="F384" s="14"/>
    </row>
    <row r="385" spans="1:6" ht="12.75">
      <c r="A385" s="56"/>
      <c r="B385" s="58"/>
      <c r="C385" s="14"/>
      <c r="D385" s="14"/>
      <c r="E385" s="14"/>
      <c r="F385" s="14"/>
    </row>
    <row r="386" spans="1:6" ht="12.75">
      <c r="A386" s="137"/>
      <c r="B386" s="137"/>
      <c r="C386" s="14"/>
      <c r="D386" s="14"/>
      <c r="E386" s="14"/>
      <c r="F386" s="14"/>
    </row>
    <row r="387" spans="1:6" ht="12.75">
      <c r="A387" s="14"/>
      <c r="B387" s="14"/>
      <c r="C387" s="14"/>
      <c r="D387" s="14"/>
      <c r="E387" s="14"/>
      <c r="F387" s="14"/>
    </row>
    <row r="388" spans="1:6" ht="12.75">
      <c r="A388" s="14"/>
      <c r="B388" s="50"/>
      <c r="C388" s="14"/>
      <c r="D388" s="14"/>
      <c r="E388" s="14"/>
      <c r="F388" s="14"/>
    </row>
    <row r="389" spans="1:6" ht="12.75">
      <c r="A389" s="14"/>
      <c r="B389" s="14"/>
      <c r="C389" s="14"/>
      <c r="D389" s="134"/>
      <c r="E389" s="14"/>
      <c r="F389" s="14"/>
    </row>
    <row r="390" spans="1:6" ht="12.75">
      <c r="A390" s="14"/>
      <c r="B390" s="14"/>
      <c r="C390" s="14"/>
      <c r="D390" s="134"/>
      <c r="E390" s="14"/>
      <c r="F390" s="14"/>
    </row>
    <row r="391" spans="1:6" ht="12.75">
      <c r="A391" s="14"/>
      <c r="B391" s="14"/>
      <c r="C391" s="134"/>
      <c r="D391" s="14"/>
      <c r="E391" s="14"/>
      <c r="F391" s="14"/>
    </row>
    <row r="392" spans="1:6" ht="12.75">
      <c r="A392" s="14"/>
      <c r="B392" s="14"/>
      <c r="C392" s="134"/>
      <c r="D392" s="14"/>
      <c r="E392" s="14"/>
      <c r="F392" s="14"/>
    </row>
    <row r="393" spans="1:6" ht="12.75">
      <c r="A393" s="14"/>
      <c r="B393" s="14"/>
      <c r="C393" s="14"/>
      <c r="D393" s="14"/>
      <c r="E393" s="14"/>
      <c r="F393" s="14"/>
    </row>
    <row r="394" spans="1:6" ht="12.75">
      <c r="A394" s="14"/>
      <c r="B394" s="14"/>
      <c r="C394" s="14"/>
      <c r="D394" s="14"/>
      <c r="E394" s="14"/>
      <c r="F394" s="49"/>
    </row>
    <row r="395" spans="1:6" ht="12.75">
      <c r="A395" s="14"/>
      <c r="B395" s="14"/>
      <c r="C395" s="14"/>
      <c r="D395" s="14"/>
      <c r="E395" s="14"/>
      <c r="F395" s="14"/>
    </row>
    <row r="396" spans="1:6" ht="12.75">
      <c r="A396" s="14"/>
      <c r="B396" s="14"/>
      <c r="C396" s="14"/>
      <c r="D396" s="14"/>
      <c r="E396" s="14"/>
      <c r="F396" s="14"/>
    </row>
    <row r="397" spans="1:6" ht="12.75">
      <c r="A397" s="14"/>
      <c r="B397" s="14"/>
      <c r="C397" s="14"/>
      <c r="D397" s="14"/>
      <c r="E397" s="14"/>
      <c r="F397" s="14"/>
    </row>
    <row r="398" spans="1:6" ht="12.75">
      <c r="A398" s="14"/>
      <c r="B398" s="14"/>
      <c r="C398" s="14"/>
      <c r="D398" s="14"/>
      <c r="E398" s="14"/>
      <c r="F398" s="14"/>
    </row>
    <row r="399" spans="1:4" ht="12.75">
      <c r="A399" s="14"/>
      <c r="B399" s="14"/>
      <c r="C399" s="14"/>
      <c r="D399" s="14"/>
    </row>
    <row r="400" spans="1:3" ht="12.75">
      <c r="A400" s="14"/>
      <c r="B400" s="14"/>
      <c r="C400" s="14"/>
    </row>
    <row r="401" spans="1:3" ht="12.75">
      <c r="A401" s="14"/>
      <c r="B401" s="14"/>
      <c r="C401" s="14"/>
    </row>
    <row r="447" ht="12.75">
      <c r="E447" s="16"/>
    </row>
    <row r="448" spans="4:5" ht="12.75">
      <c r="D448" s="16"/>
      <c r="E448" s="16"/>
    </row>
    <row r="449" spans="4:5" ht="12.75">
      <c r="D449" s="16"/>
      <c r="E449" s="16"/>
    </row>
    <row r="450" spans="2:5" ht="12.75">
      <c r="B450" s="16"/>
      <c r="C450" s="16"/>
      <c r="D450" s="16"/>
      <c r="E450" s="16"/>
    </row>
    <row r="451" spans="2:5" ht="12.75">
      <c r="B451" s="16"/>
      <c r="C451" s="16"/>
      <c r="D451" s="16"/>
      <c r="E451" s="16"/>
    </row>
    <row r="452" spans="2:5" ht="12.75">
      <c r="B452" s="16"/>
      <c r="C452" s="16"/>
      <c r="D452" s="16"/>
      <c r="E452" s="16"/>
    </row>
    <row r="453" spans="2:5" ht="12.75">
      <c r="B453" s="16"/>
      <c r="C453" s="16"/>
      <c r="D453" s="16"/>
      <c r="E453" s="16"/>
    </row>
    <row r="454" spans="2:5" ht="12.75">
      <c r="B454" s="16"/>
      <c r="C454" s="16"/>
      <c r="D454" s="16"/>
      <c r="E454" s="16"/>
    </row>
    <row r="455" spans="2:5" ht="12.75">
      <c r="B455" s="16"/>
      <c r="C455" s="16"/>
      <c r="D455" s="16"/>
      <c r="E455" s="16"/>
    </row>
    <row r="456" spans="2:5" ht="12.75">
      <c r="B456" s="16"/>
      <c r="C456" s="16"/>
      <c r="D456" s="16"/>
      <c r="E456" s="16"/>
    </row>
    <row r="457" spans="2:5" ht="12.75">
      <c r="B457" s="16"/>
      <c r="C457" s="16"/>
      <c r="D457" s="16"/>
      <c r="E457" s="16"/>
    </row>
    <row r="458" spans="2:5" ht="12.75">
      <c r="B458" s="16"/>
      <c r="C458" s="16"/>
      <c r="D458" s="16"/>
      <c r="E458" s="16"/>
    </row>
    <row r="459" spans="2:5" ht="12.75">
      <c r="B459" s="16"/>
      <c r="C459" s="16"/>
      <c r="D459" s="16"/>
      <c r="E459" s="16"/>
    </row>
    <row r="460" spans="2:5" ht="12.75">
      <c r="B460" s="16"/>
      <c r="C460" s="16"/>
      <c r="D460" s="16"/>
      <c r="E460" s="16"/>
    </row>
    <row r="461" spans="2:5" ht="12.75">
      <c r="B461" s="16"/>
      <c r="C461" s="16"/>
      <c r="D461" s="16"/>
      <c r="E461" s="16"/>
    </row>
    <row r="462" spans="2:5" ht="12.75">
      <c r="B462" s="16"/>
      <c r="C462" s="16"/>
      <c r="D462" s="16"/>
      <c r="E462" s="16"/>
    </row>
    <row r="463" spans="2:5" ht="12.75">
      <c r="B463" s="16"/>
      <c r="C463" s="16"/>
      <c r="D463" s="16"/>
      <c r="E463" s="16"/>
    </row>
    <row r="464" spans="2:5" ht="12.75">
      <c r="B464" s="16"/>
      <c r="C464" s="16"/>
      <c r="D464" s="16"/>
      <c r="E464" s="16"/>
    </row>
    <row r="465" spans="2:5" ht="12.75">
      <c r="B465" s="16"/>
      <c r="C465" s="16"/>
      <c r="D465" s="16"/>
      <c r="E465" s="16"/>
    </row>
    <row r="466" spans="2:4" ht="12.75">
      <c r="B466" s="16"/>
      <c r="C466" s="16"/>
      <c r="D466" s="16"/>
    </row>
  </sheetData>
  <sheetProtection/>
  <printOptions/>
  <pageMargins left="1.3779527559055118" right="0.3937007874015748" top="1.3779527559055118" bottom="0.7874015748031497" header="0" footer="0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9"/>
  <sheetViews>
    <sheetView zoomScalePageLayoutView="0" workbookViewId="0" topLeftCell="A301">
      <selection activeCell="A200" sqref="A200"/>
    </sheetView>
  </sheetViews>
  <sheetFormatPr defaultColWidth="11.421875" defaultRowHeight="12.75"/>
  <cols>
    <col min="1" max="1" width="35.140625" style="0" customWidth="1"/>
    <col min="2" max="2" width="15.28125" style="0" customWidth="1"/>
    <col min="3" max="3" width="12.28125" style="0" customWidth="1"/>
  </cols>
  <sheetData>
    <row r="1" spans="1:5" ht="12.75">
      <c r="A1" s="14"/>
      <c r="B1" s="14"/>
      <c r="C1" s="14"/>
      <c r="D1" s="14"/>
      <c r="E1" s="14"/>
    </row>
    <row r="2" spans="1:4" ht="15.75">
      <c r="A2" s="2" t="s">
        <v>80</v>
      </c>
      <c r="D2" s="75" t="s">
        <v>64</v>
      </c>
    </row>
    <row r="3" ht="12.75">
      <c r="A3" s="78"/>
    </row>
    <row r="5" spans="1:5" ht="15.75">
      <c r="A5" s="2" t="s">
        <v>81</v>
      </c>
      <c r="B5" s="50"/>
      <c r="C5" s="50"/>
      <c r="D5" s="50"/>
      <c r="E5" s="14"/>
    </row>
    <row r="8" ht="13.5" thickBot="1"/>
    <row r="9" spans="1:5" ht="15.75" thickBot="1">
      <c r="A9" s="138"/>
      <c r="B9" s="139" t="s">
        <v>82</v>
      </c>
      <c r="C9" s="140" t="s">
        <v>83</v>
      </c>
      <c r="D9" s="141" t="s">
        <v>84</v>
      </c>
      <c r="E9" s="14"/>
    </row>
    <row r="10" spans="1:5" ht="15.75" thickBot="1">
      <c r="A10" s="139" t="s">
        <v>1</v>
      </c>
      <c r="B10" s="142" t="s">
        <v>65</v>
      </c>
      <c r="C10" s="142" t="s">
        <v>65</v>
      </c>
      <c r="D10" s="142" t="s">
        <v>65</v>
      </c>
      <c r="E10" s="14"/>
    </row>
    <row r="11" spans="1:5" ht="12.75">
      <c r="A11" s="46" t="s">
        <v>85</v>
      </c>
      <c r="B11" s="39">
        <v>197</v>
      </c>
      <c r="C11" s="39">
        <v>80</v>
      </c>
      <c r="D11" s="143">
        <v>446</v>
      </c>
      <c r="E11" s="14"/>
    </row>
    <row r="12" spans="1:5" ht="12.75">
      <c r="A12" s="48" t="s">
        <v>86</v>
      </c>
      <c r="B12" s="34">
        <v>183</v>
      </c>
      <c r="C12" s="34">
        <v>48</v>
      </c>
      <c r="D12" s="144">
        <v>208</v>
      </c>
      <c r="E12" s="14"/>
    </row>
    <row r="13" spans="1:5" ht="12.75">
      <c r="A13" s="46"/>
      <c r="B13" s="39"/>
      <c r="C13" s="39"/>
      <c r="D13" s="143"/>
      <c r="E13" s="14"/>
    </row>
    <row r="14" spans="1:5" ht="12.75">
      <c r="A14" s="46"/>
      <c r="B14" s="39"/>
      <c r="C14" s="39"/>
      <c r="D14" s="143"/>
      <c r="E14" s="14"/>
    </row>
    <row r="15" spans="1:5" ht="13.5" thickBot="1">
      <c r="A15" s="69" t="s">
        <v>11</v>
      </c>
      <c r="B15" s="145">
        <f>SUM(B11:B12)</f>
        <v>380</v>
      </c>
      <c r="C15" s="145">
        <f>SUM(C11:C12)</f>
        <v>128</v>
      </c>
      <c r="D15" s="145">
        <f>SUM(D11:D12)</f>
        <v>654</v>
      </c>
      <c r="E15" s="14"/>
    </row>
    <row r="16" spans="1:5" ht="13.5" thickTop="1">
      <c r="A16" s="46"/>
      <c r="B16" s="39"/>
      <c r="C16" s="39"/>
      <c r="D16" s="143"/>
      <c r="E16" s="14"/>
    </row>
    <row r="17" spans="1:5" ht="12.75">
      <c r="A17" s="48" t="s">
        <v>87</v>
      </c>
      <c r="B17" s="34">
        <v>421</v>
      </c>
      <c r="C17" s="34">
        <v>37</v>
      </c>
      <c r="D17" s="144">
        <v>130</v>
      </c>
      <c r="E17" s="14"/>
    </row>
    <row r="18" spans="1:5" ht="12.75">
      <c r="A18" s="46" t="s">
        <v>88</v>
      </c>
      <c r="B18" s="39">
        <v>240</v>
      </c>
      <c r="C18" s="39">
        <v>12</v>
      </c>
      <c r="D18" s="143">
        <v>409</v>
      </c>
      <c r="E18" s="14"/>
    </row>
    <row r="19" spans="1:5" ht="12.75">
      <c r="A19" s="48" t="s">
        <v>89</v>
      </c>
      <c r="B19" s="34">
        <v>244</v>
      </c>
      <c r="C19" s="34">
        <v>43</v>
      </c>
      <c r="D19" s="144">
        <v>546</v>
      </c>
      <c r="E19" s="14"/>
    </row>
    <row r="20" spans="1:5" ht="12.75">
      <c r="A20" s="146" t="s">
        <v>90</v>
      </c>
      <c r="B20" s="34">
        <v>144</v>
      </c>
      <c r="C20" s="39">
        <v>16</v>
      </c>
      <c r="D20" s="143">
        <v>210</v>
      </c>
      <c r="E20" s="14"/>
    </row>
    <row r="21" spans="1:5" ht="12.75">
      <c r="A21" s="146" t="s">
        <v>91</v>
      </c>
      <c r="B21" s="34">
        <v>83</v>
      </c>
      <c r="C21" s="34">
        <v>5</v>
      </c>
      <c r="D21" s="144">
        <v>82</v>
      </c>
      <c r="E21" s="14"/>
    </row>
    <row r="22" spans="1:5" ht="12.75">
      <c r="A22" s="46"/>
      <c r="B22" s="39"/>
      <c r="C22" s="39"/>
      <c r="D22" s="143"/>
      <c r="E22" s="14"/>
    </row>
    <row r="23" spans="1:5" ht="13.5" thickBot="1">
      <c r="A23" s="69" t="s">
        <v>28</v>
      </c>
      <c r="B23" s="145">
        <f>SUM(B17:B21)</f>
        <v>1132</v>
      </c>
      <c r="C23" s="145">
        <f>SUM(C17:C21)</f>
        <v>113</v>
      </c>
      <c r="D23" s="145">
        <f>SUM(D17:D21)</f>
        <v>1377</v>
      </c>
      <c r="E23" s="14"/>
    </row>
    <row r="24" spans="1:5" ht="14.25" thickBot="1" thickTop="1">
      <c r="A24" s="46"/>
      <c r="B24" s="39"/>
      <c r="C24" s="39"/>
      <c r="D24" s="143"/>
      <c r="E24" s="14"/>
    </row>
    <row r="25" spans="1:4" ht="13.5" thickBot="1">
      <c r="A25" s="72" t="s">
        <v>29</v>
      </c>
      <c r="B25" s="147">
        <f>SUM(B15,B23)</f>
        <v>1512</v>
      </c>
      <c r="C25" s="147">
        <f>SUM(C15,C23)</f>
        <v>241</v>
      </c>
      <c r="D25" s="147">
        <f>SUM(D15,D23)</f>
        <v>2031</v>
      </c>
    </row>
    <row r="28" spans="1:5" ht="12.75">
      <c r="A28" s="14"/>
      <c r="B28" s="24"/>
      <c r="C28" s="24"/>
      <c r="D28" s="24"/>
      <c r="E28" s="14"/>
    </row>
    <row r="29" spans="1:5" ht="12.75">
      <c r="A29" s="14"/>
      <c r="B29" s="24"/>
      <c r="C29" s="24"/>
      <c r="D29" s="24"/>
      <c r="E29" s="14"/>
    </row>
    <row r="30" spans="1:5" ht="12.75">
      <c r="A30" s="14"/>
      <c r="B30" s="24"/>
      <c r="C30" s="24"/>
      <c r="D30" s="24"/>
      <c r="E30" s="14"/>
    </row>
    <row r="31" spans="1:5" ht="12.75">
      <c r="A31" s="14"/>
      <c r="B31" s="24"/>
      <c r="C31" s="24"/>
      <c r="D31" s="24"/>
      <c r="E31" s="14"/>
    </row>
    <row r="32" spans="1:5" ht="12.75">
      <c r="A32" s="14"/>
      <c r="B32" s="24"/>
      <c r="C32" s="24"/>
      <c r="D32" s="24"/>
      <c r="E32" s="14"/>
    </row>
    <row r="33" spans="1:5" ht="12.75">
      <c r="A33" s="14"/>
      <c r="B33" s="24"/>
      <c r="C33" s="24"/>
      <c r="D33" s="24"/>
      <c r="E33" s="14"/>
    </row>
    <row r="34" spans="1:5" ht="12.75">
      <c r="A34" s="14"/>
      <c r="B34" s="24"/>
      <c r="C34" s="24"/>
      <c r="D34" s="24"/>
      <c r="E34" s="14"/>
    </row>
    <row r="35" spans="1:5" ht="12.75">
      <c r="A35" s="14"/>
      <c r="B35" s="24"/>
      <c r="C35" s="24"/>
      <c r="D35" s="24"/>
      <c r="E35" s="14"/>
    </row>
    <row r="36" spans="1:5" ht="12.75">
      <c r="A36" s="14"/>
      <c r="B36" s="24"/>
      <c r="C36" s="24"/>
      <c r="D36" s="24"/>
      <c r="E36" s="14"/>
    </row>
    <row r="37" spans="1:5" ht="12.75">
      <c r="A37" s="14"/>
      <c r="B37" s="52"/>
      <c r="C37" s="52"/>
      <c r="D37" s="52"/>
      <c r="E37" s="14"/>
    </row>
    <row r="38" spans="1:5" ht="12.75">
      <c r="A38" s="14"/>
      <c r="B38" s="52"/>
      <c r="C38" s="52"/>
      <c r="D38" s="52"/>
      <c r="E38" s="14"/>
    </row>
    <row r="39" spans="1:5" ht="12.75">
      <c r="A39" s="14"/>
      <c r="B39" s="52"/>
      <c r="C39" s="52"/>
      <c r="D39" s="52"/>
      <c r="E39" s="14"/>
    </row>
    <row r="40" spans="1:5" ht="12.75">
      <c r="A40" s="14"/>
      <c r="B40" s="52"/>
      <c r="C40" s="52"/>
      <c r="D40" s="52"/>
      <c r="E40" s="14"/>
    </row>
    <row r="41" spans="1:5" ht="12.75">
      <c r="A41" s="14"/>
      <c r="B41" s="52"/>
      <c r="C41" s="52"/>
      <c r="D41" s="52"/>
      <c r="E41" s="14"/>
    </row>
    <row r="42" spans="1:5" ht="12.75">
      <c r="A42" s="14"/>
      <c r="B42" s="52"/>
      <c r="C42" s="52"/>
      <c r="D42" s="52"/>
      <c r="E42" s="14"/>
    </row>
    <row r="43" spans="1:5" ht="12.75">
      <c r="A43" s="14"/>
      <c r="B43" s="52"/>
      <c r="C43" s="52"/>
      <c r="D43" s="52"/>
      <c r="E43" s="14"/>
    </row>
    <row r="44" spans="1:5" ht="12.75">
      <c r="A44" s="27"/>
      <c r="B44" s="49"/>
      <c r="C44" s="49"/>
      <c r="D44" s="49"/>
      <c r="E44" s="14"/>
    </row>
    <row r="45" spans="1:5" ht="12.75">
      <c r="A45" s="27"/>
      <c r="B45" s="53"/>
      <c r="C45" s="49"/>
      <c r="D45" s="53"/>
      <c r="E45" s="14"/>
    </row>
    <row r="46" spans="1:5" ht="12.75">
      <c r="A46" s="54"/>
      <c r="B46" s="55"/>
      <c r="C46" s="55"/>
      <c r="D46" s="55"/>
      <c r="E46" s="14"/>
    </row>
    <row r="47" spans="1:5" ht="12.75">
      <c r="A47" s="56"/>
      <c r="B47" s="57"/>
      <c r="C47" s="57"/>
      <c r="D47" s="57"/>
      <c r="E47" s="14"/>
    </row>
    <row r="48" spans="1:5" ht="12.75">
      <c r="A48" s="14"/>
      <c r="B48" s="14"/>
      <c r="C48" s="14"/>
      <c r="D48" s="14"/>
      <c r="E48" s="14"/>
    </row>
    <row r="49" spans="1:5" ht="12.75">
      <c r="A49" s="14"/>
      <c r="B49" s="14"/>
      <c r="C49" s="14"/>
      <c r="D49" s="14"/>
      <c r="E49" s="14"/>
    </row>
    <row r="50" spans="1:5" ht="12.75">
      <c r="A50" s="14"/>
      <c r="B50" s="14"/>
      <c r="C50" s="14"/>
      <c r="D50" s="14"/>
      <c r="E50" s="14"/>
    </row>
    <row r="51" spans="1:5" ht="12.75">
      <c r="A51" s="14"/>
      <c r="B51" s="14"/>
      <c r="C51" s="14"/>
      <c r="D51" s="14"/>
      <c r="E51" s="14"/>
    </row>
    <row r="52" spans="1:5" ht="12.75">
      <c r="A52" s="14"/>
      <c r="B52" s="14"/>
      <c r="C52" s="14"/>
      <c r="D52" s="14"/>
      <c r="E52" s="14"/>
    </row>
    <row r="53" spans="1:5" ht="12.75">
      <c r="A53" s="14"/>
      <c r="B53" s="14"/>
      <c r="C53" s="14"/>
      <c r="D53" s="14"/>
      <c r="E53" s="14"/>
    </row>
    <row r="54" spans="1:5" ht="12.75">
      <c r="A54" s="14"/>
      <c r="B54" s="14"/>
      <c r="C54" s="14"/>
      <c r="D54" s="14"/>
      <c r="E54" s="14"/>
    </row>
    <row r="55" spans="1:5" ht="12.75">
      <c r="A55" s="14"/>
      <c r="B55" s="14"/>
      <c r="C55" s="14"/>
      <c r="D55" s="14"/>
      <c r="E55" s="14"/>
    </row>
    <row r="56" spans="1:5" ht="12.75">
      <c r="A56" s="14"/>
      <c r="B56" s="14"/>
      <c r="C56" s="14"/>
      <c r="D56" s="14"/>
      <c r="E56" s="14"/>
    </row>
    <row r="57" spans="1:5" ht="12.75">
      <c r="A57" s="14"/>
      <c r="B57" s="14"/>
      <c r="C57" s="14"/>
      <c r="D57" s="14"/>
      <c r="E57" s="14"/>
    </row>
    <row r="58" spans="1:5" ht="12.75">
      <c r="A58" s="14"/>
      <c r="B58" s="14"/>
      <c r="C58" s="14"/>
      <c r="D58" s="14"/>
      <c r="E58" s="14"/>
    </row>
    <row r="59" spans="1:5" ht="12.75">
      <c r="A59" s="14"/>
      <c r="B59" s="14"/>
      <c r="C59" s="14"/>
      <c r="D59" s="14"/>
      <c r="E59" s="14"/>
    </row>
    <row r="60" spans="1:5" ht="12.75">
      <c r="A60" s="14"/>
      <c r="B60" s="14"/>
      <c r="C60" s="14"/>
      <c r="D60" s="14"/>
      <c r="E60" s="14"/>
    </row>
    <row r="61" spans="1:5" ht="12.75">
      <c r="A61" s="14"/>
      <c r="B61" s="14"/>
      <c r="C61" s="14"/>
      <c r="D61" s="14"/>
      <c r="E61" s="14"/>
    </row>
    <row r="62" spans="1:5" ht="12.75">
      <c r="A62" s="14"/>
      <c r="B62" s="14"/>
      <c r="C62" s="14"/>
      <c r="D62" s="14"/>
      <c r="E62" s="14"/>
    </row>
    <row r="63" spans="1:5" ht="12.75">
      <c r="A63" s="14"/>
      <c r="B63" s="14"/>
      <c r="C63" s="14"/>
      <c r="D63" s="14"/>
      <c r="E63" s="14"/>
    </row>
    <row r="64" spans="1:5" ht="12.75">
      <c r="A64" s="14"/>
      <c r="B64" s="14"/>
      <c r="C64" s="14"/>
      <c r="D64" s="14"/>
      <c r="E64" s="14"/>
    </row>
    <row r="65" spans="1:5" ht="12.75">
      <c r="A65" s="14"/>
      <c r="B65" s="14"/>
      <c r="C65" s="14"/>
      <c r="D65" s="14"/>
      <c r="E65" s="14"/>
    </row>
    <row r="66" spans="1:5" ht="15.75">
      <c r="A66" s="37"/>
      <c r="B66" s="37"/>
      <c r="C66" s="14"/>
      <c r="D66" s="14"/>
      <c r="E66" s="14"/>
    </row>
    <row r="67" spans="1:5" ht="15.75">
      <c r="A67" s="37"/>
      <c r="B67" s="37"/>
      <c r="C67" s="37"/>
      <c r="D67" s="37"/>
      <c r="E67" s="14"/>
    </row>
    <row r="93" spans="1:4" ht="12.75">
      <c r="A93" s="164" t="s">
        <v>131</v>
      </c>
      <c r="B93" s="165"/>
      <c r="C93" s="165"/>
      <c r="D93" s="165"/>
    </row>
    <row r="94" ht="15.75">
      <c r="D94" s="20"/>
    </row>
    <row r="95" ht="13.5" thickBot="1">
      <c r="D95" s="104"/>
    </row>
    <row r="96" spans="1:4" ht="13.5" thickBot="1">
      <c r="A96" s="77" t="s">
        <v>1</v>
      </c>
      <c r="B96" s="86" t="s">
        <v>79</v>
      </c>
      <c r="C96" s="102"/>
      <c r="D96" s="104"/>
    </row>
    <row r="97" spans="1:4" ht="16.5" thickBot="1">
      <c r="A97" s="46"/>
      <c r="B97" s="166" t="s">
        <v>65</v>
      </c>
      <c r="C97" s="20"/>
      <c r="D97" s="104"/>
    </row>
    <row r="98" spans="1:4" ht="12.75">
      <c r="A98" s="48" t="s">
        <v>85</v>
      </c>
      <c r="B98" s="161">
        <v>41</v>
      </c>
      <c r="C98" s="104"/>
      <c r="D98" s="104"/>
    </row>
    <row r="99" spans="1:4" ht="12.75">
      <c r="A99" s="48" t="s">
        <v>86</v>
      </c>
      <c r="B99" s="162">
        <v>26</v>
      </c>
      <c r="C99" s="104"/>
      <c r="D99" s="104"/>
    </row>
    <row r="100" spans="1:4" ht="12.75">
      <c r="A100" s="48" t="s">
        <v>87</v>
      </c>
      <c r="B100" s="95">
        <v>9</v>
      </c>
      <c r="C100" s="104"/>
      <c r="D100" s="104"/>
    </row>
    <row r="101" spans="1:4" ht="12.75">
      <c r="A101" s="46" t="s">
        <v>88</v>
      </c>
      <c r="B101" s="95">
        <v>5</v>
      </c>
      <c r="C101" s="104"/>
      <c r="D101" s="104"/>
    </row>
    <row r="102" spans="1:3" ht="12.75">
      <c r="A102" s="48" t="s">
        <v>130</v>
      </c>
      <c r="B102" s="95">
        <v>18</v>
      </c>
      <c r="C102" s="104"/>
    </row>
    <row r="103" spans="1:3" ht="12.75">
      <c r="A103" s="146" t="s">
        <v>90</v>
      </c>
      <c r="B103" s="95">
        <v>11</v>
      </c>
      <c r="C103" s="104"/>
    </row>
    <row r="104" spans="1:3" ht="13.5" thickBot="1">
      <c r="A104" s="163" t="s">
        <v>91</v>
      </c>
      <c r="B104" s="98">
        <v>6</v>
      </c>
      <c r="C104" s="104"/>
    </row>
    <row r="105" ht="13.5" thickBot="1"/>
    <row r="106" spans="1:2" ht="13.5" thickBot="1">
      <c r="A106" s="74" t="s">
        <v>48</v>
      </c>
      <c r="B106" s="210">
        <v>16</v>
      </c>
    </row>
    <row r="136" spans="1:5" ht="15.75">
      <c r="A136" s="2" t="s">
        <v>92</v>
      </c>
      <c r="D136" s="148" t="s">
        <v>93</v>
      </c>
      <c r="E136" s="78"/>
    </row>
    <row r="138" ht="15.75">
      <c r="A138" s="2" t="s">
        <v>94</v>
      </c>
    </row>
    <row r="139" spans="2:3" ht="12.75">
      <c r="B139" s="102"/>
      <c r="C139" s="102"/>
    </row>
    <row r="140" ht="13.5" thickBot="1"/>
    <row r="141" spans="2:3" ht="13.5" thickBot="1">
      <c r="B141" s="64" t="s">
        <v>95</v>
      </c>
      <c r="C141" s="64" t="s">
        <v>96</v>
      </c>
    </row>
    <row r="142" spans="2:3" ht="13.5" thickBot="1">
      <c r="B142" s="149" t="s">
        <v>65</v>
      </c>
      <c r="C142" s="149" t="s">
        <v>65</v>
      </c>
    </row>
    <row r="143" spans="1:3" ht="12.75">
      <c r="A143" s="65" t="s">
        <v>97</v>
      </c>
      <c r="B143" s="44">
        <v>1014</v>
      </c>
      <c r="C143" s="44">
        <v>152</v>
      </c>
    </row>
    <row r="144" spans="1:3" ht="12.75">
      <c r="A144" s="46" t="s">
        <v>98</v>
      </c>
      <c r="B144" s="39">
        <v>1576</v>
      </c>
      <c r="C144" s="39">
        <v>634</v>
      </c>
    </row>
    <row r="145" spans="1:3" ht="12.75">
      <c r="A145" s="48" t="s">
        <v>99</v>
      </c>
      <c r="B145" s="34">
        <v>1987</v>
      </c>
      <c r="C145" s="34">
        <v>92</v>
      </c>
    </row>
    <row r="146" spans="1:3" ht="12.75">
      <c r="A146" s="46" t="s">
        <v>100</v>
      </c>
      <c r="B146" s="39">
        <v>2280</v>
      </c>
      <c r="C146" s="39">
        <v>185</v>
      </c>
    </row>
    <row r="147" spans="1:3" ht="12.75">
      <c r="A147" s="48" t="s">
        <v>101</v>
      </c>
      <c r="B147" s="34">
        <v>1972</v>
      </c>
      <c r="C147" s="34">
        <v>1657</v>
      </c>
    </row>
    <row r="148" spans="1:3" ht="12.75">
      <c r="A148" s="48" t="s">
        <v>102</v>
      </c>
      <c r="B148" s="34">
        <v>2382</v>
      </c>
      <c r="C148" s="34">
        <v>175</v>
      </c>
    </row>
    <row r="149" spans="1:3" ht="12.75">
      <c r="A149" s="46"/>
      <c r="B149" s="150"/>
      <c r="C149" s="39"/>
    </row>
    <row r="150" spans="1:3" ht="13.5" thickBot="1">
      <c r="A150" s="69" t="s">
        <v>103</v>
      </c>
      <c r="B150" s="145">
        <f>SUM(B143:B148)</f>
        <v>11211</v>
      </c>
      <c r="C150" s="145">
        <f>SUM(C143:C148)</f>
        <v>2895</v>
      </c>
    </row>
    <row r="151" spans="1:3" ht="13.5" thickTop="1">
      <c r="A151" s="46"/>
      <c r="B151" s="150"/>
      <c r="C151" s="39"/>
    </row>
    <row r="152" spans="1:3" ht="12.75">
      <c r="A152" s="48" t="s">
        <v>104</v>
      </c>
      <c r="B152" s="34">
        <v>2061</v>
      </c>
      <c r="C152" s="34">
        <v>512</v>
      </c>
    </row>
    <row r="153" spans="1:3" ht="12.75">
      <c r="A153" s="46" t="s">
        <v>105</v>
      </c>
      <c r="B153" s="39">
        <v>1302</v>
      </c>
      <c r="C153" s="39">
        <v>699</v>
      </c>
    </row>
    <row r="154" spans="1:3" ht="12.75">
      <c r="A154" s="48"/>
      <c r="B154" s="151"/>
      <c r="C154" s="34"/>
    </row>
    <row r="155" spans="1:3" ht="13.5" thickBot="1">
      <c r="A155" s="69" t="s">
        <v>103</v>
      </c>
      <c r="B155" s="145">
        <f>SUM(B152:B153)</f>
        <v>3363</v>
      </c>
      <c r="C155" s="145">
        <f>SUM(C152:C153)</f>
        <v>1211</v>
      </c>
    </row>
    <row r="156" spans="1:3" ht="13.5" thickTop="1">
      <c r="A156" s="46"/>
      <c r="B156" s="150"/>
      <c r="C156" s="39"/>
    </row>
    <row r="157" spans="1:3" ht="12.75">
      <c r="A157" s="48" t="s">
        <v>106</v>
      </c>
      <c r="B157" s="34">
        <v>1160</v>
      </c>
      <c r="C157" s="34">
        <v>559</v>
      </c>
    </row>
    <row r="158" spans="1:3" ht="12.75">
      <c r="A158" s="46" t="s">
        <v>107</v>
      </c>
      <c r="B158" s="39">
        <v>899</v>
      </c>
      <c r="C158" s="39">
        <v>299</v>
      </c>
    </row>
    <row r="159" spans="1:3" ht="12.75">
      <c r="A159" s="48" t="s">
        <v>108</v>
      </c>
      <c r="B159" s="34">
        <v>1019</v>
      </c>
      <c r="C159" s="34">
        <v>410</v>
      </c>
    </row>
    <row r="160" spans="1:3" ht="12.75">
      <c r="A160" s="46" t="s">
        <v>109</v>
      </c>
      <c r="B160" s="39">
        <v>1189</v>
      </c>
      <c r="C160" s="39">
        <v>709</v>
      </c>
    </row>
    <row r="161" spans="1:3" ht="12.75">
      <c r="A161" s="48"/>
      <c r="B161" s="151"/>
      <c r="C161" s="34"/>
    </row>
    <row r="162" spans="1:3" ht="13.5" thickBot="1">
      <c r="A162" s="69" t="s">
        <v>103</v>
      </c>
      <c r="B162" s="145">
        <f>SUM(B157:B160)</f>
        <v>4267</v>
      </c>
      <c r="C162" s="145">
        <f>SUM(C157:C160)</f>
        <v>1977</v>
      </c>
    </row>
    <row r="163" spans="1:3" ht="13.5" thickTop="1">
      <c r="A163" s="46"/>
      <c r="B163" s="150"/>
      <c r="C163" s="39"/>
    </row>
    <row r="164" spans="1:3" ht="12.75">
      <c r="A164" s="48" t="s">
        <v>110</v>
      </c>
      <c r="B164" s="34">
        <v>907</v>
      </c>
      <c r="C164" s="34">
        <v>269</v>
      </c>
    </row>
    <row r="165" spans="1:3" ht="12.75">
      <c r="A165" s="46" t="s">
        <v>111</v>
      </c>
      <c r="B165" s="39">
        <v>936</v>
      </c>
      <c r="C165" s="39">
        <v>608</v>
      </c>
    </row>
    <row r="166" spans="1:3" ht="12.75">
      <c r="A166" s="48"/>
      <c r="B166" s="151"/>
      <c r="C166" s="34"/>
    </row>
    <row r="167" spans="1:3" ht="13.5" thickBot="1">
      <c r="A167" s="69" t="s">
        <v>103</v>
      </c>
      <c r="B167" s="145">
        <f>SUM(B164:B165)</f>
        <v>1843</v>
      </c>
      <c r="C167" s="145">
        <f>SUM(C164:C165)</f>
        <v>877</v>
      </c>
    </row>
    <row r="168" spans="1:3" ht="13.5" thickTop="1">
      <c r="A168" s="46"/>
      <c r="B168" s="150"/>
      <c r="C168" s="39"/>
    </row>
    <row r="169" spans="1:3" ht="12.75">
      <c r="A169" s="48" t="s">
        <v>112</v>
      </c>
      <c r="B169" s="34">
        <v>1515</v>
      </c>
      <c r="C169" s="34">
        <v>507</v>
      </c>
    </row>
    <row r="170" spans="1:3" ht="12.75">
      <c r="A170" s="46" t="s">
        <v>113</v>
      </c>
      <c r="B170" s="39">
        <v>1651</v>
      </c>
      <c r="C170" s="39">
        <v>280</v>
      </c>
    </row>
    <row r="171" spans="1:3" ht="12.75">
      <c r="A171" s="48" t="s">
        <v>114</v>
      </c>
      <c r="B171" s="34">
        <v>1849</v>
      </c>
      <c r="C171" s="34">
        <v>500</v>
      </c>
    </row>
    <row r="172" spans="1:3" ht="12.75">
      <c r="A172" s="46"/>
      <c r="B172" s="150"/>
      <c r="C172" s="39"/>
    </row>
    <row r="173" spans="1:3" ht="13.5" thickBot="1">
      <c r="A173" s="152" t="s">
        <v>103</v>
      </c>
      <c r="B173" s="145">
        <f>SUM(B169:B171)</f>
        <v>5015</v>
      </c>
      <c r="C173" s="145">
        <f>SUM(C169:C171)</f>
        <v>1287</v>
      </c>
    </row>
    <row r="174" spans="1:3" ht="14.25" thickBot="1" thickTop="1">
      <c r="A174" s="153"/>
      <c r="B174" s="154"/>
      <c r="C174" s="155"/>
    </row>
    <row r="175" spans="1:3" ht="13.5" thickTop="1">
      <c r="A175" s="68" t="s">
        <v>115</v>
      </c>
      <c r="B175" s="35">
        <v>978</v>
      </c>
      <c r="C175" s="35">
        <v>244</v>
      </c>
    </row>
    <row r="176" spans="1:3" ht="12.75">
      <c r="A176" s="48" t="s">
        <v>116</v>
      </c>
      <c r="B176" s="34">
        <v>619</v>
      </c>
      <c r="C176" s="34">
        <v>133</v>
      </c>
    </row>
    <row r="177" spans="1:3" ht="12.75">
      <c r="A177" s="46"/>
      <c r="B177" s="150"/>
      <c r="C177" s="39"/>
    </row>
    <row r="178" spans="1:3" ht="13.5" thickBot="1">
      <c r="A178" s="152" t="s">
        <v>103</v>
      </c>
      <c r="B178" s="145">
        <f>SUM(B175:B176)</f>
        <v>1597</v>
      </c>
      <c r="C178" s="145">
        <f>SUM(C175:C176)</f>
        <v>377</v>
      </c>
    </row>
    <row r="179" spans="1:3" ht="13.5" thickTop="1">
      <c r="A179" s="46"/>
      <c r="B179" s="150"/>
      <c r="C179" s="39"/>
    </row>
    <row r="180" spans="1:3" ht="12.75">
      <c r="A180" s="61" t="s">
        <v>117</v>
      </c>
      <c r="B180" s="34">
        <v>739</v>
      </c>
      <c r="C180" s="34">
        <v>122</v>
      </c>
    </row>
    <row r="181" spans="1:3" ht="12.75">
      <c r="A181" s="48" t="s">
        <v>118</v>
      </c>
      <c r="B181" s="34">
        <v>730</v>
      </c>
      <c r="C181" s="34">
        <v>110</v>
      </c>
    </row>
    <row r="182" spans="2:3" ht="12.75">
      <c r="B182" s="150"/>
      <c r="C182" s="39"/>
    </row>
    <row r="183" spans="1:3" ht="13.5" thickBot="1">
      <c r="A183" s="152" t="s">
        <v>103</v>
      </c>
      <c r="B183" s="145">
        <f>SUM(B180:B181)</f>
        <v>1469</v>
      </c>
      <c r="C183" s="145">
        <f>SUM(C180:C181)</f>
        <v>232</v>
      </c>
    </row>
    <row r="184" spans="2:3" ht="13.5" thickTop="1">
      <c r="B184" s="150"/>
      <c r="C184" s="39"/>
    </row>
    <row r="185" spans="1:3" ht="12.75">
      <c r="A185" s="48" t="s">
        <v>119</v>
      </c>
      <c r="B185" s="40">
        <v>902</v>
      </c>
      <c r="C185" s="34">
        <v>286</v>
      </c>
    </row>
    <row r="186" spans="1:3" ht="12.75">
      <c r="A186" s="48" t="s">
        <v>120</v>
      </c>
      <c r="B186" s="34">
        <v>1216</v>
      </c>
      <c r="C186" s="39">
        <v>1104</v>
      </c>
    </row>
    <row r="187" spans="1:3" ht="12.75">
      <c r="A187" s="48" t="s">
        <v>121</v>
      </c>
      <c r="B187" s="34">
        <v>416</v>
      </c>
      <c r="C187" s="34">
        <v>143</v>
      </c>
    </row>
    <row r="188" spans="1:3" ht="12.75">
      <c r="A188" s="48" t="s">
        <v>122</v>
      </c>
      <c r="B188" s="34">
        <v>992</v>
      </c>
      <c r="C188" s="39">
        <v>435</v>
      </c>
    </row>
    <row r="189" spans="1:3" ht="12.75">
      <c r="A189" s="46" t="s">
        <v>123</v>
      </c>
      <c r="B189" s="39">
        <v>1334</v>
      </c>
      <c r="C189" s="34">
        <v>254</v>
      </c>
    </row>
    <row r="190" spans="1:3" ht="12.75">
      <c r="A190" s="48" t="s">
        <v>124</v>
      </c>
      <c r="B190" s="34">
        <v>580</v>
      </c>
      <c r="C190" s="39">
        <v>347</v>
      </c>
    </row>
    <row r="191" spans="1:3" ht="12.75">
      <c r="A191" s="46" t="s">
        <v>125</v>
      </c>
      <c r="B191" s="39">
        <v>1013</v>
      </c>
      <c r="C191" s="34">
        <v>1759</v>
      </c>
    </row>
    <row r="192" spans="1:3" ht="12.75">
      <c r="A192" s="48" t="s">
        <v>126</v>
      </c>
      <c r="B192" s="34">
        <v>310</v>
      </c>
      <c r="C192" s="39">
        <v>193</v>
      </c>
    </row>
    <row r="193" spans="1:3" ht="13.5" thickBot="1">
      <c r="A193" s="156" t="s">
        <v>127</v>
      </c>
      <c r="B193" s="157">
        <v>724</v>
      </c>
      <c r="C193" s="157">
        <v>1448</v>
      </c>
    </row>
    <row r="194" spans="1:3" ht="12.75">
      <c r="A194" s="46"/>
      <c r="B194" s="158"/>
      <c r="C194" s="159"/>
    </row>
    <row r="195" spans="1:3" ht="13.5" thickBot="1">
      <c r="A195" s="152" t="s">
        <v>103</v>
      </c>
      <c r="B195" s="145">
        <f>SUM(B185:B193)</f>
        <v>7487</v>
      </c>
      <c r="C195" s="145">
        <f>SUM(C185:C193)</f>
        <v>5969</v>
      </c>
    </row>
    <row r="196" spans="2:3" ht="14.25" thickBot="1" thickTop="1">
      <c r="B196" s="160"/>
      <c r="C196" s="159"/>
    </row>
    <row r="197" spans="1:3" ht="13.5" thickBot="1">
      <c r="A197" s="64" t="s">
        <v>128</v>
      </c>
      <c r="B197" s="147">
        <f>SUM(B150,B155,B162,B167,B173,B178,B183,B195)</f>
        <v>36252</v>
      </c>
      <c r="C197" s="147">
        <f>SUM(C150,C155,C162,C167,C173,C178,C183,C195)</f>
        <v>14825</v>
      </c>
    </row>
    <row r="198" spans="2:3" ht="12.75">
      <c r="B198" s="43"/>
      <c r="C198" s="43"/>
    </row>
    <row r="204" ht="12.75">
      <c r="A204" s="75" t="s">
        <v>132</v>
      </c>
    </row>
    <row r="207" ht="13.5" thickBot="1"/>
    <row r="208" spans="1:3" ht="13.5" thickBot="1">
      <c r="A208" s="77" t="s">
        <v>1</v>
      </c>
      <c r="B208" s="86" t="s">
        <v>79</v>
      </c>
      <c r="C208" s="102"/>
    </row>
    <row r="209" spans="1:3" ht="16.5" thickBot="1">
      <c r="A209" s="46"/>
      <c r="B209" s="166" t="s">
        <v>65</v>
      </c>
      <c r="C209" s="20"/>
    </row>
    <row r="210" spans="1:3" ht="12.75">
      <c r="A210" s="65" t="s">
        <v>97</v>
      </c>
      <c r="B210" s="41">
        <v>15</v>
      </c>
      <c r="C210" s="49"/>
    </row>
    <row r="211" spans="1:3" ht="12.75">
      <c r="A211" s="46" t="s">
        <v>133</v>
      </c>
      <c r="B211" s="117">
        <v>40</v>
      </c>
      <c r="C211" s="49"/>
    </row>
    <row r="212" spans="1:3" ht="12.75">
      <c r="A212" s="48" t="s">
        <v>99</v>
      </c>
      <c r="B212" s="42">
        <v>5</v>
      </c>
      <c r="C212" s="49"/>
    </row>
    <row r="213" spans="1:3" ht="12.75">
      <c r="A213" s="46" t="s">
        <v>100</v>
      </c>
      <c r="B213" s="117">
        <v>8</v>
      </c>
      <c r="C213" s="49"/>
    </row>
    <row r="214" spans="1:3" ht="12.75">
      <c r="A214" s="48" t="s">
        <v>101</v>
      </c>
      <c r="B214" s="42">
        <v>84</v>
      </c>
      <c r="C214" s="49"/>
    </row>
    <row r="215" spans="1:3" ht="12.75">
      <c r="A215" s="48" t="s">
        <v>102</v>
      </c>
      <c r="B215" s="42">
        <v>7</v>
      </c>
      <c r="C215" s="49"/>
    </row>
    <row r="216" spans="1:3" ht="12.75">
      <c r="A216" s="48" t="s">
        <v>104</v>
      </c>
      <c r="B216" s="42">
        <v>25</v>
      </c>
      <c r="C216" s="49"/>
    </row>
    <row r="217" spans="1:3" ht="12.75">
      <c r="A217" s="46" t="s">
        <v>105</v>
      </c>
      <c r="B217" s="117">
        <v>54</v>
      </c>
      <c r="C217" s="49"/>
    </row>
    <row r="218" spans="1:3" ht="12.75">
      <c r="A218" s="48" t="s">
        <v>106</v>
      </c>
      <c r="B218" s="42">
        <v>48</v>
      </c>
      <c r="C218" s="49"/>
    </row>
    <row r="219" spans="1:3" ht="12.75">
      <c r="A219" s="46" t="s">
        <v>107</v>
      </c>
      <c r="B219" s="117">
        <v>33</v>
      </c>
      <c r="C219" s="49"/>
    </row>
    <row r="220" spans="1:3" ht="12.75">
      <c r="A220" s="48" t="s">
        <v>134</v>
      </c>
      <c r="B220" s="42">
        <v>40</v>
      </c>
      <c r="C220" s="49"/>
    </row>
    <row r="221" spans="1:3" ht="12.75">
      <c r="A221" s="46" t="s">
        <v>109</v>
      </c>
      <c r="B221" s="117">
        <v>60</v>
      </c>
      <c r="C221" s="49"/>
    </row>
    <row r="222" spans="1:3" ht="12.75">
      <c r="A222" s="48" t="s">
        <v>135</v>
      </c>
      <c r="B222" s="42">
        <v>30</v>
      </c>
      <c r="C222" s="49"/>
    </row>
    <row r="223" spans="1:3" ht="12.75">
      <c r="A223" s="46" t="s">
        <v>136</v>
      </c>
      <c r="B223" s="117">
        <v>65</v>
      </c>
      <c r="C223" s="49"/>
    </row>
    <row r="224" spans="1:3" ht="12.75">
      <c r="A224" s="48" t="s">
        <v>112</v>
      </c>
      <c r="B224" s="42">
        <v>33</v>
      </c>
      <c r="C224" s="49"/>
    </row>
    <row r="225" spans="1:3" ht="12.75">
      <c r="A225" s="46" t="s">
        <v>113</v>
      </c>
      <c r="B225" s="117">
        <v>17</v>
      </c>
      <c r="C225" s="49"/>
    </row>
    <row r="226" spans="1:3" ht="12.75">
      <c r="A226" s="48" t="s">
        <v>137</v>
      </c>
      <c r="B226" s="42">
        <v>27</v>
      </c>
      <c r="C226" s="49"/>
    </row>
    <row r="227" spans="1:3" ht="12.75">
      <c r="A227" s="68" t="s">
        <v>138</v>
      </c>
      <c r="B227" s="167">
        <v>24</v>
      </c>
      <c r="C227" s="49"/>
    </row>
    <row r="228" spans="1:3" ht="12.75">
      <c r="A228" s="48" t="s">
        <v>139</v>
      </c>
      <c r="B228" s="42">
        <v>16</v>
      </c>
      <c r="C228" s="49"/>
    </row>
    <row r="229" spans="1:3" ht="12.75">
      <c r="A229" s="48" t="s">
        <v>140</v>
      </c>
      <c r="B229" s="32">
        <v>32</v>
      </c>
      <c r="C229" s="49"/>
    </row>
    <row r="230" spans="1:3" ht="12.75">
      <c r="A230" s="48" t="s">
        <v>141</v>
      </c>
      <c r="B230" s="42">
        <v>91</v>
      </c>
      <c r="C230" s="49"/>
    </row>
    <row r="231" spans="1:3" ht="12.75">
      <c r="A231" s="48" t="s">
        <v>142</v>
      </c>
      <c r="B231" s="42">
        <v>34</v>
      </c>
      <c r="C231" s="49"/>
    </row>
    <row r="232" spans="1:3" ht="12.75">
      <c r="A232" s="48" t="s">
        <v>143</v>
      </c>
      <c r="B232" s="42">
        <v>44</v>
      </c>
      <c r="C232" s="49"/>
    </row>
    <row r="233" spans="1:3" ht="12.75">
      <c r="A233" s="46" t="s">
        <v>144</v>
      </c>
      <c r="B233" s="117">
        <v>19</v>
      </c>
      <c r="C233" s="49"/>
    </row>
    <row r="234" spans="1:3" ht="12.75">
      <c r="A234" s="48" t="s">
        <v>145</v>
      </c>
      <c r="B234" s="42">
        <v>60</v>
      </c>
      <c r="C234" s="49"/>
    </row>
    <row r="235" spans="1:3" ht="12.75">
      <c r="A235" s="46" t="s">
        <v>146</v>
      </c>
      <c r="B235" s="117">
        <v>174</v>
      </c>
      <c r="C235" s="49"/>
    </row>
    <row r="236" spans="1:3" ht="12.75">
      <c r="A236" s="48" t="s">
        <v>147</v>
      </c>
      <c r="B236" s="42">
        <v>62</v>
      </c>
      <c r="C236" s="49"/>
    </row>
    <row r="237" spans="1:3" ht="13.5" thickBot="1">
      <c r="A237" s="156" t="s">
        <v>148</v>
      </c>
      <c r="B237" s="38">
        <v>200</v>
      </c>
      <c r="C237" s="49"/>
    </row>
    <row r="238" ht="13.5" thickBot="1"/>
    <row r="239" spans="1:2" ht="13.5" thickBot="1">
      <c r="A239" s="74" t="s">
        <v>48</v>
      </c>
      <c r="B239" s="210">
        <v>41</v>
      </c>
    </row>
  </sheetData>
  <sheetProtection/>
  <printOptions/>
  <pageMargins left="1.5748031496062993" right="0.7874015748031497" top="1.1811023622047245" bottom="0.984251968503937" header="0" footer="0"/>
  <pageSetup orientation="portrait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47"/>
  <sheetViews>
    <sheetView zoomScalePageLayoutView="0" workbookViewId="0" topLeftCell="A80">
      <selection activeCell="F107" sqref="F107"/>
    </sheetView>
  </sheetViews>
  <sheetFormatPr defaultColWidth="11.421875" defaultRowHeight="12.75"/>
  <cols>
    <col min="1" max="1" width="38.140625" style="0" customWidth="1"/>
    <col min="2" max="2" width="15.140625" style="0" customWidth="1"/>
    <col min="3" max="3" width="14.7109375" style="0" customWidth="1"/>
    <col min="4" max="4" width="15.421875" style="0" customWidth="1"/>
  </cols>
  <sheetData>
    <row r="2" spans="1:4" ht="15.75">
      <c r="A2" s="2" t="s">
        <v>149</v>
      </c>
      <c r="D2" s="75" t="s">
        <v>150</v>
      </c>
    </row>
    <row r="3" ht="15.75">
      <c r="A3" s="3" t="s">
        <v>151</v>
      </c>
    </row>
    <row r="4" ht="13.5" thickBot="1"/>
    <row r="5" spans="1:4" ht="16.5" thickBot="1">
      <c r="A5" s="78"/>
      <c r="B5" s="168" t="s">
        <v>82</v>
      </c>
      <c r="C5" s="169" t="s">
        <v>83</v>
      </c>
      <c r="D5" s="168" t="s">
        <v>84</v>
      </c>
    </row>
    <row r="6" spans="1:4" ht="16.5" thickBot="1">
      <c r="A6" s="64" t="s">
        <v>1</v>
      </c>
      <c r="B6" s="170" t="s">
        <v>65</v>
      </c>
      <c r="C6" s="170" t="s">
        <v>65</v>
      </c>
      <c r="D6" s="66" t="s">
        <v>65</v>
      </c>
    </row>
    <row r="7" spans="1:4" ht="12.75">
      <c r="A7" s="46" t="s">
        <v>152</v>
      </c>
      <c r="B7" s="171">
        <v>91</v>
      </c>
      <c r="C7" s="171">
        <v>9</v>
      </c>
      <c r="D7" s="171">
        <v>58</v>
      </c>
    </row>
    <row r="8" spans="1:4" ht="12.75">
      <c r="A8" s="48" t="s">
        <v>153</v>
      </c>
      <c r="B8" s="42">
        <v>167</v>
      </c>
      <c r="C8" s="42">
        <v>52</v>
      </c>
      <c r="D8" s="42">
        <v>0</v>
      </c>
    </row>
    <row r="9" spans="1:4" ht="12.75">
      <c r="A9" s="46"/>
      <c r="B9" s="117"/>
      <c r="C9" s="117"/>
      <c r="D9" s="117"/>
    </row>
    <row r="10" spans="1:4" ht="12.75">
      <c r="A10" s="46"/>
      <c r="B10" s="117"/>
      <c r="C10" s="117"/>
      <c r="D10" s="117"/>
    </row>
    <row r="11" spans="1:4" ht="13.5" thickBot="1">
      <c r="A11" s="69" t="s">
        <v>11</v>
      </c>
      <c r="B11" s="212">
        <f>SUM(B7:B8)</f>
        <v>258</v>
      </c>
      <c r="C11" s="212">
        <f>SUM(C7:C8)</f>
        <v>61</v>
      </c>
      <c r="D11" s="212">
        <f>SUM(D7:D8)</f>
        <v>58</v>
      </c>
    </row>
    <row r="12" spans="1:4" ht="13.5" thickTop="1">
      <c r="A12" s="46"/>
      <c r="B12" s="117"/>
      <c r="C12" s="117"/>
      <c r="D12" s="117"/>
    </row>
    <row r="13" spans="1:4" ht="12.75">
      <c r="A13" s="48" t="s">
        <v>154</v>
      </c>
      <c r="B13" s="42">
        <v>111</v>
      </c>
      <c r="C13" s="42">
        <v>85</v>
      </c>
      <c r="D13" s="42">
        <v>312</v>
      </c>
    </row>
    <row r="14" spans="1:4" ht="12.75">
      <c r="A14" s="46" t="s">
        <v>155</v>
      </c>
      <c r="B14" s="117">
        <v>95</v>
      </c>
      <c r="C14" s="117">
        <v>51</v>
      </c>
      <c r="D14" s="117">
        <v>59</v>
      </c>
    </row>
    <row r="15" spans="1:4" ht="12.75">
      <c r="A15" s="48" t="s">
        <v>156</v>
      </c>
      <c r="B15" s="42">
        <v>115</v>
      </c>
      <c r="C15" s="42">
        <v>41</v>
      </c>
      <c r="D15" s="42">
        <v>166</v>
      </c>
    </row>
    <row r="16" spans="1:4" ht="12.75">
      <c r="A16" s="46"/>
      <c r="B16" s="117"/>
      <c r="C16" s="117"/>
      <c r="D16" s="117"/>
    </row>
    <row r="17" spans="1:4" ht="13.5" thickBot="1">
      <c r="A17" s="69" t="s">
        <v>28</v>
      </c>
      <c r="B17" s="212">
        <f>SUM(B13:B15)</f>
        <v>321</v>
      </c>
      <c r="C17" s="212">
        <f>SUM(C13:C15)</f>
        <v>177</v>
      </c>
      <c r="D17" s="212">
        <f>SUM(D13:D15)</f>
        <v>537</v>
      </c>
    </row>
    <row r="18" spans="1:4" ht="14.25" thickBot="1" thickTop="1">
      <c r="A18" s="46"/>
      <c r="B18" s="117"/>
      <c r="C18" s="117"/>
      <c r="D18" s="117"/>
    </row>
    <row r="19" spans="1:4" ht="13.5" thickBot="1">
      <c r="A19" s="72" t="s">
        <v>29</v>
      </c>
      <c r="B19" s="210">
        <f>SUM(B11,B17)</f>
        <v>579</v>
      </c>
      <c r="C19" s="210">
        <f>SUM(C11,C17)</f>
        <v>238</v>
      </c>
      <c r="D19" s="210">
        <f>SUM(D11,D17)</f>
        <v>595</v>
      </c>
    </row>
    <row r="20" spans="1:4" ht="12.75">
      <c r="A20" s="211"/>
      <c r="B20" s="211"/>
      <c r="C20" s="211"/>
      <c r="D20" s="211"/>
    </row>
    <row r="21" ht="13.5" thickBot="1"/>
    <row r="22" spans="2:3" ht="13.5" thickBot="1">
      <c r="B22" s="77" t="s">
        <v>157</v>
      </c>
      <c r="C22" s="172"/>
    </row>
    <row r="23" spans="1:3" ht="13.5" thickBot="1">
      <c r="A23" s="168"/>
      <c r="B23" s="77" t="s">
        <v>158</v>
      </c>
      <c r="C23" s="64" t="s">
        <v>159</v>
      </c>
    </row>
    <row r="24" spans="1:3" ht="16.5" thickBot="1">
      <c r="A24" s="173" t="s">
        <v>1</v>
      </c>
      <c r="B24" s="170" t="s">
        <v>65</v>
      </c>
      <c r="C24" s="66" t="s">
        <v>65</v>
      </c>
    </row>
    <row r="25" spans="1:3" ht="12.75">
      <c r="A25" s="46" t="s">
        <v>152</v>
      </c>
      <c r="B25" s="207">
        <v>298</v>
      </c>
      <c r="C25" s="207">
        <v>299</v>
      </c>
    </row>
    <row r="26" spans="1:3" ht="12.75">
      <c r="A26" s="48" t="s">
        <v>153</v>
      </c>
      <c r="B26" s="34">
        <v>294</v>
      </c>
      <c r="C26" s="34">
        <v>254</v>
      </c>
    </row>
    <row r="27" spans="1:3" ht="12.75">
      <c r="A27" s="46"/>
      <c r="B27" s="39"/>
      <c r="C27" s="39"/>
    </row>
    <row r="28" spans="1:3" ht="12.75">
      <c r="A28" s="46"/>
      <c r="B28" s="39"/>
      <c r="C28" s="39"/>
    </row>
    <row r="29" spans="1:3" ht="13.5" thickBot="1">
      <c r="A29" s="69" t="s">
        <v>11</v>
      </c>
      <c r="B29" s="209">
        <f>SUM(B25:B26)</f>
        <v>592</v>
      </c>
      <c r="C29" s="209">
        <f>SUM(C25:C26)</f>
        <v>553</v>
      </c>
    </row>
    <row r="30" spans="1:3" ht="13.5" thickTop="1">
      <c r="A30" s="46"/>
      <c r="B30" s="39"/>
      <c r="C30" s="39"/>
    </row>
    <row r="31" spans="1:3" ht="12.75">
      <c r="A31" s="48" t="s">
        <v>154</v>
      </c>
      <c r="B31" s="34">
        <v>59</v>
      </c>
      <c r="C31" s="34">
        <v>56</v>
      </c>
    </row>
    <row r="32" spans="1:3" ht="12.75">
      <c r="A32" s="46" t="s">
        <v>155</v>
      </c>
      <c r="B32" s="39">
        <v>315</v>
      </c>
      <c r="C32" s="39">
        <v>344</v>
      </c>
    </row>
    <row r="33" spans="1:3" ht="12.75">
      <c r="A33" s="48" t="s">
        <v>156</v>
      </c>
      <c r="B33" s="34">
        <v>186</v>
      </c>
      <c r="C33" s="34">
        <v>191</v>
      </c>
    </row>
    <row r="34" spans="1:3" ht="12.75">
      <c r="A34" s="46"/>
      <c r="B34" s="39"/>
      <c r="C34" s="39"/>
    </row>
    <row r="35" spans="1:3" ht="13.5" thickBot="1">
      <c r="A35" s="69" t="s">
        <v>28</v>
      </c>
      <c r="B35" s="209">
        <f>SUM(B31:B33)</f>
        <v>560</v>
      </c>
      <c r="C35" s="209">
        <f>SUM(C31:C33)</f>
        <v>591</v>
      </c>
    </row>
    <row r="36" spans="1:3" ht="14.25" thickBot="1" thickTop="1">
      <c r="A36" s="46"/>
      <c r="B36" s="39"/>
      <c r="C36" s="39"/>
    </row>
    <row r="37" spans="1:3" ht="13.5" thickBot="1">
      <c r="A37" s="72" t="s">
        <v>29</v>
      </c>
      <c r="B37" s="147">
        <f>SUM(B29,B35)</f>
        <v>1152</v>
      </c>
      <c r="C37" s="147">
        <f>SUM(C29,C35)</f>
        <v>1144</v>
      </c>
    </row>
    <row r="72" spans="1:4" ht="15.75">
      <c r="A72" s="1" t="s">
        <v>191</v>
      </c>
      <c r="D72" s="75" t="s">
        <v>192</v>
      </c>
    </row>
    <row r="73" ht="15.75">
      <c r="A73" s="1" t="s">
        <v>151</v>
      </c>
    </row>
    <row r="74" ht="13.5" thickBot="1"/>
    <row r="75" spans="2:4" ht="13.5" thickBot="1">
      <c r="B75" s="184" t="s">
        <v>193</v>
      </c>
      <c r="C75" s="185" t="s">
        <v>194</v>
      </c>
      <c r="D75" s="186" t="s">
        <v>195</v>
      </c>
    </row>
    <row r="76" spans="1:4" ht="16.5" thickBot="1">
      <c r="A76" s="187" t="s">
        <v>1</v>
      </c>
      <c r="B76" s="170" t="s">
        <v>65</v>
      </c>
      <c r="C76" s="170" t="s">
        <v>65</v>
      </c>
      <c r="D76" s="66" t="s">
        <v>65</v>
      </c>
    </row>
    <row r="77" spans="1:4" ht="12.75">
      <c r="A77" s="46" t="s">
        <v>164</v>
      </c>
      <c r="B77" s="182">
        <v>610</v>
      </c>
      <c r="C77" s="91">
        <v>230</v>
      </c>
      <c r="D77" s="188">
        <v>511</v>
      </c>
    </row>
    <row r="78" spans="1:4" ht="12.75">
      <c r="A78" s="48" t="s">
        <v>165</v>
      </c>
      <c r="B78" s="181">
        <v>629</v>
      </c>
      <c r="C78" s="90">
        <v>86</v>
      </c>
      <c r="D78" s="183">
        <v>555</v>
      </c>
    </row>
    <row r="79" spans="1:4" ht="12.75">
      <c r="A79" s="46" t="s">
        <v>196</v>
      </c>
      <c r="B79" s="182">
        <v>641</v>
      </c>
      <c r="C79" s="91">
        <v>118</v>
      </c>
      <c r="D79" s="188">
        <v>523</v>
      </c>
    </row>
    <row r="80" spans="1:4" ht="12.75">
      <c r="A80" s="48"/>
      <c r="B80" s="189"/>
      <c r="C80" s="190"/>
      <c r="D80" s="191"/>
    </row>
    <row r="81" spans="1:4" ht="13.5" thickBot="1">
      <c r="A81" s="69" t="s">
        <v>11</v>
      </c>
      <c r="B81" s="202">
        <f>SUM(B77:B79)</f>
        <v>1880</v>
      </c>
      <c r="C81" s="79">
        <f>SUM(C77:C79)</f>
        <v>434</v>
      </c>
      <c r="D81" s="203">
        <f>SUM(D77:D79)</f>
        <v>1589</v>
      </c>
    </row>
    <row r="82" spans="1:4" ht="13.5" thickTop="1">
      <c r="A82" s="68"/>
      <c r="B82" s="192"/>
      <c r="C82" s="193"/>
      <c r="D82" s="194"/>
    </row>
    <row r="83" spans="1:4" ht="12.75">
      <c r="A83" s="46" t="s">
        <v>167</v>
      </c>
      <c r="B83" s="181">
        <v>649</v>
      </c>
      <c r="C83" s="91">
        <v>323</v>
      </c>
      <c r="D83" s="188">
        <v>418</v>
      </c>
    </row>
    <row r="84" spans="1:4" ht="12.75">
      <c r="A84" s="48" t="s">
        <v>168</v>
      </c>
      <c r="B84" s="181">
        <v>595</v>
      </c>
      <c r="C84" s="90">
        <v>159</v>
      </c>
      <c r="D84" s="183">
        <v>425</v>
      </c>
    </row>
    <row r="85" spans="1:4" ht="12.75">
      <c r="A85" s="46" t="s">
        <v>197</v>
      </c>
      <c r="B85" s="181">
        <v>169</v>
      </c>
      <c r="C85" s="91">
        <v>78</v>
      </c>
      <c r="D85" s="188">
        <v>114</v>
      </c>
    </row>
    <row r="86" spans="1:4" ht="12.75">
      <c r="A86" s="61" t="s">
        <v>198</v>
      </c>
      <c r="B86" s="181">
        <v>499</v>
      </c>
      <c r="C86" s="90">
        <v>28</v>
      </c>
      <c r="D86" s="183">
        <v>168</v>
      </c>
    </row>
    <row r="87" spans="1:4" ht="13.5" thickBot="1">
      <c r="A87" s="69" t="s">
        <v>28</v>
      </c>
      <c r="B87" s="202">
        <f>SUM(B83:B86)</f>
        <v>1912</v>
      </c>
      <c r="C87" s="79">
        <f>SUM(C83:C86)</f>
        <v>588</v>
      </c>
      <c r="D87" s="203">
        <f>SUM(D83:D86)</f>
        <v>1125</v>
      </c>
    </row>
    <row r="88" spans="1:4" ht="13.5" thickTop="1">
      <c r="A88" s="46"/>
      <c r="B88" s="195"/>
      <c r="C88" s="196"/>
      <c r="D88" s="59"/>
    </row>
    <row r="89" spans="1:4" ht="13.5" thickBot="1">
      <c r="A89" s="199" t="s">
        <v>29</v>
      </c>
      <c r="B89" s="204">
        <f>SUM(B81,B87)</f>
        <v>3792</v>
      </c>
      <c r="C89" s="200">
        <f>SUM(C81,C87)</f>
        <v>1022</v>
      </c>
      <c r="D89" s="205">
        <f>SUM(D81,D87)</f>
        <v>2714</v>
      </c>
    </row>
    <row r="91" ht="12.75">
      <c r="E91" s="24"/>
    </row>
    <row r="92" spans="1:4" ht="15.75">
      <c r="A92" s="1" t="s">
        <v>205</v>
      </c>
      <c r="D92" s="75" t="s">
        <v>192</v>
      </c>
    </row>
    <row r="93" ht="15.75">
      <c r="A93" s="1" t="s">
        <v>151</v>
      </c>
    </row>
    <row r="95" ht="13.5" thickBot="1"/>
    <row r="96" spans="2:4" ht="13.5" thickBot="1">
      <c r="B96" s="184" t="s">
        <v>193</v>
      </c>
      <c r="C96" s="185" t="s">
        <v>194</v>
      </c>
      <c r="D96" s="186" t="s">
        <v>195</v>
      </c>
    </row>
    <row r="97" spans="1:4" ht="16.5" thickBot="1">
      <c r="A97" s="187" t="s">
        <v>1</v>
      </c>
      <c r="B97" s="170" t="s">
        <v>65</v>
      </c>
      <c r="C97" s="170" t="s">
        <v>65</v>
      </c>
      <c r="D97" s="66" t="s">
        <v>65</v>
      </c>
    </row>
    <row r="98" spans="1:4" ht="12.75">
      <c r="A98" s="46"/>
      <c r="B98" s="197"/>
      <c r="C98" s="120"/>
      <c r="D98" s="197"/>
    </row>
    <row r="99" spans="1:4" ht="12.75">
      <c r="A99" s="48" t="s">
        <v>171</v>
      </c>
      <c r="B99" s="90">
        <v>276</v>
      </c>
      <c r="C99" s="198">
        <v>183</v>
      </c>
      <c r="D99" s="90">
        <v>178</v>
      </c>
    </row>
    <row r="100" spans="1:4" ht="12.75">
      <c r="A100" s="46"/>
      <c r="B100" s="196"/>
      <c r="C100" s="120"/>
      <c r="D100" s="196"/>
    </row>
    <row r="101" spans="1:4" ht="12.75">
      <c r="A101" s="46"/>
      <c r="B101" s="196"/>
      <c r="C101" s="120"/>
      <c r="D101" s="196"/>
    </row>
    <row r="102" spans="1:4" ht="13.5" thickBot="1">
      <c r="A102" s="69" t="s">
        <v>11</v>
      </c>
      <c r="B102" s="79">
        <f>SUM(B99)</f>
        <v>276</v>
      </c>
      <c r="C102" s="206">
        <f>SUM(C99)</f>
        <v>183</v>
      </c>
      <c r="D102" s="79">
        <f>SUM(D99)</f>
        <v>178</v>
      </c>
    </row>
    <row r="103" spans="1:4" ht="13.5" thickTop="1">
      <c r="A103" s="46"/>
      <c r="B103" s="196"/>
      <c r="C103" s="120"/>
      <c r="D103" s="196"/>
    </row>
    <row r="104" spans="1:4" ht="12.75">
      <c r="A104" s="48" t="s">
        <v>172</v>
      </c>
      <c r="B104" s="90">
        <v>140</v>
      </c>
      <c r="C104" s="198">
        <v>225</v>
      </c>
      <c r="D104" s="90">
        <v>55</v>
      </c>
    </row>
    <row r="105" spans="1:4" ht="12.75">
      <c r="A105" s="48" t="s">
        <v>173</v>
      </c>
      <c r="B105" s="90">
        <v>215</v>
      </c>
      <c r="C105" s="198">
        <v>106</v>
      </c>
      <c r="D105" s="90">
        <v>177</v>
      </c>
    </row>
    <row r="106" spans="1:4" ht="12.75">
      <c r="A106" s="48" t="s">
        <v>206</v>
      </c>
      <c r="B106" s="90">
        <v>164</v>
      </c>
      <c r="C106" s="198">
        <v>12</v>
      </c>
      <c r="D106" s="90">
        <v>27</v>
      </c>
    </row>
    <row r="107" spans="1:4" ht="12.75">
      <c r="A107" s="46"/>
      <c r="B107" s="91"/>
      <c r="C107" s="103"/>
      <c r="D107" s="91"/>
    </row>
    <row r="108" spans="1:4" ht="13.5" thickBot="1">
      <c r="A108" s="69" t="s">
        <v>28</v>
      </c>
      <c r="B108" s="79">
        <f>SUM(B104:B106)</f>
        <v>519</v>
      </c>
      <c r="C108" s="206">
        <f>SUM(C104:C106)</f>
        <v>343</v>
      </c>
      <c r="D108" s="79">
        <f>SUM(D104:D106)</f>
        <v>259</v>
      </c>
    </row>
    <row r="109" spans="1:4" ht="13.5" thickTop="1">
      <c r="A109" s="46"/>
      <c r="B109" s="18"/>
      <c r="C109" s="120"/>
      <c r="D109" s="18"/>
    </row>
    <row r="110" spans="1:4" ht="13.5" thickBot="1">
      <c r="A110" s="199" t="s">
        <v>29</v>
      </c>
      <c r="B110" s="200">
        <f>SUM(B102,B108)</f>
        <v>795</v>
      </c>
      <c r="C110" s="201">
        <f>SUM(C102,C108)</f>
        <v>526</v>
      </c>
      <c r="D110" s="200">
        <f>SUM(D102,D108)</f>
        <v>437</v>
      </c>
    </row>
    <row r="113" ht="12.75">
      <c r="A113" s="50" t="s">
        <v>199</v>
      </c>
    </row>
    <row r="114" ht="12.75">
      <c r="A114" s="27" t="s">
        <v>200</v>
      </c>
    </row>
    <row r="115" ht="12.75">
      <c r="A115" s="27" t="s">
        <v>201</v>
      </c>
    </row>
    <row r="117" spans="1:4" ht="12.75">
      <c r="A117" s="27" t="s">
        <v>202</v>
      </c>
      <c r="B117" s="24"/>
      <c r="C117" s="24"/>
      <c r="D117" s="24"/>
    </row>
    <row r="118" ht="12.75">
      <c r="A118" s="27" t="s">
        <v>203</v>
      </c>
    </row>
    <row r="119" ht="12.75">
      <c r="A119" t="s">
        <v>204</v>
      </c>
    </row>
    <row r="285" ht="12.75">
      <c r="D285" s="75" t="s">
        <v>207</v>
      </c>
    </row>
    <row r="288" ht="12.75">
      <c r="A288" s="75" t="s">
        <v>163</v>
      </c>
    </row>
    <row r="290" ht="12.75">
      <c r="C290" s="102"/>
    </row>
    <row r="291" ht="16.5" thickBot="1">
      <c r="C291" s="20"/>
    </row>
    <row r="292" spans="1:4" ht="13.5" thickBot="1">
      <c r="A292" s="77" t="s">
        <v>1</v>
      </c>
      <c r="B292" s="86" t="s">
        <v>79</v>
      </c>
      <c r="C292" s="103"/>
      <c r="D292" s="103"/>
    </row>
    <row r="293" spans="1:4" ht="16.5" thickBot="1">
      <c r="A293" s="46"/>
      <c r="B293" s="166" t="s">
        <v>65</v>
      </c>
      <c r="C293" s="103"/>
      <c r="D293" s="103"/>
    </row>
    <row r="294" spans="1:4" ht="12.75">
      <c r="A294" s="45" t="s">
        <v>164</v>
      </c>
      <c r="B294" s="215">
        <v>38</v>
      </c>
      <c r="C294" s="103"/>
      <c r="D294" s="103"/>
    </row>
    <row r="295" spans="1:4" ht="12.75">
      <c r="A295" s="48" t="s">
        <v>165</v>
      </c>
      <c r="B295" s="216">
        <v>14</v>
      </c>
      <c r="C295" s="103"/>
      <c r="D295" s="103"/>
    </row>
    <row r="296" spans="1:4" ht="12.75">
      <c r="A296" s="46" t="s">
        <v>166</v>
      </c>
      <c r="B296" s="217">
        <v>18</v>
      </c>
      <c r="C296" s="103"/>
      <c r="D296" s="103"/>
    </row>
    <row r="297" spans="1:4" ht="12.75">
      <c r="A297" s="61" t="s">
        <v>167</v>
      </c>
      <c r="B297" s="216">
        <v>50</v>
      </c>
      <c r="C297" s="103"/>
      <c r="D297" s="103"/>
    </row>
    <row r="298" spans="1:4" ht="12.75">
      <c r="A298" s="48" t="s">
        <v>168</v>
      </c>
      <c r="B298" s="216">
        <v>27</v>
      </c>
      <c r="C298" s="103"/>
      <c r="D298" s="103"/>
    </row>
    <row r="299" spans="1:2" ht="12.75">
      <c r="A299" s="46" t="s">
        <v>169</v>
      </c>
      <c r="B299" s="216">
        <v>46</v>
      </c>
    </row>
    <row r="300" spans="1:2" ht="13.5" thickBot="1">
      <c r="A300" s="92" t="s">
        <v>170</v>
      </c>
      <c r="B300" s="218">
        <v>6</v>
      </c>
    </row>
    <row r="301" spans="1:2" ht="13.5" thickBot="1">
      <c r="A301" s="213"/>
      <c r="B301" s="214"/>
    </row>
    <row r="302" spans="1:3" ht="13.5" thickBot="1">
      <c r="A302" s="208" t="s">
        <v>29</v>
      </c>
      <c r="B302" s="210">
        <v>27</v>
      </c>
      <c r="C302" s="102"/>
    </row>
    <row r="303" ht="15.75">
      <c r="C303" s="20"/>
    </row>
    <row r="304" ht="12.75">
      <c r="C304" s="103"/>
    </row>
    <row r="305" ht="13.5" thickBot="1">
      <c r="C305" s="103"/>
    </row>
    <row r="306" spans="1:3" ht="13.5" thickBot="1">
      <c r="A306" s="77" t="s">
        <v>1</v>
      </c>
      <c r="B306" s="86" t="s">
        <v>79</v>
      </c>
      <c r="C306" s="103"/>
    </row>
    <row r="307" spans="1:3" ht="16.5" thickBot="1">
      <c r="A307" s="46"/>
      <c r="B307" s="166" t="s">
        <v>65</v>
      </c>
      <c r="C307" s="103"/>
    </row>
    <row r="308" spans="1:2" ht="12.75">
      <c r="A308" s="48" t="s">
        <v>171</v>
      </c>
      <c r="B308" s="219">
        <v>66</v>
      </c>
    </row>
    <row r="309" spans="1:2" ht="12.75">
      <c r="A309" s="48" t="s">
        <v>172</v>
      </c>
      <c r="B309" s="216">
        <v>161</v>
      </c>
    </row>
    <row r="310" spans="1:2" ht="12.75">
      <c r="A310" s="48" t="s">
        <v>173</v>
      </c>
      <c r="B310" s="216">
        <v>49</v>
      </c>
    </row>
    <row r="311" spans="1:2" ht="13.5" thickBot="1">
      <c r="A311" s="156" t="s">
        <v>174</v>
      </c>
      <c r="B311" s="218">
        <v>7</v>
      </c>
    </row>
    <row r="312" ht="13.5" thickBot="1"/>
    <row r="313" spans="1:2" ht="13.5" thickBot="1">
      <c r="A313" s="208" t="s">
        <v>29</v>
      </c>
      <c r="B313" s="210">
        <v>66</v>
      </c>
    </row>
    <row r="317" ht="12.75">
      <c r="A317" s="75" t="s">
        <v>129</v>
      </c>
    </row>
    <row r="320" ht="13.5" thickBot="1"/>
    <row r="321" spans="1:3" ht="13.5" thickBot="1">
      <c r="A321" s="77" t="s">
        <v>1</v>
      </c>
      <c r="B321" s="86" t="s">
        <v>79</v>
      </c>
      <c r="C321" s="102"/>
    </row>
    <row r="322" spans="1:3" ht="16.5" thickBot="1">
      <c r="A322" s="46"/>
      <c r="B322" s="174" t="s">
        <v>65</v>
      </c>
      <c r="C322" s="20"/>
    </row>
    <row r="323" spans="1:3" ht="12.75">
      <c r="A323" s="71" t="s">
        <v>152</v>
      </c>
      <c r="B323" s="97">
        <v>10</v>
      </c>
      <c r="C323" s="104"/>
    </row>
    <row r="324" spans="1:3" ht="12.75">
      <c r="A324" s="48" t="s">
        <v>153</v>
      </c>
      <c r="B324" s="95">
        <v>31</v>
      </c>
      <c r="C324" s="104"/>
    </row>
    <row r="325" spans="1:3" ht="12.75">
      <c r="A325" s="48" t="s">
        <v>154</v>
      </c>
      <c r="B325" s="95">
        <v>77</v>
      </c>
      <c r="C325" s="104"/>
    </row>
    <row r="326" spans="1:3" ht="12.75">
      <c r="A326" s="46" t="s">
        <v>155</v>
      </c>
      <c r="B326" s="95">
        <v>54</v>
      </c>
      <c r="C326" s="104"/>
    </row>
    <row r="327" spans="1:3" ht="13.5" thickBot="1">
      <c r="A327" s="156" t="s">
        <v>160</v>
      </c>
      <c r="B327" s="98">
        <v>36</v>
      </c>
      <c r="C327" s="104"/>
    </row>
    <row r="328" ht="13.5" thickBot="1"/>
    <row r="329" spans="1:2" ht="13.5" thickBot="1">
      <c r="A329" s="208" t="s">
        <v>29</v>
      </c>
      <c r="B329" s="210">
        <v>41</v>
      </c>
    </row>
    <row r="334" ht="12.75">
      <c r="B334" s="75" t="s">
        <v>161</v>
      </c>
    </row>
    <row r="336" ht="12.75">
      <c r="A336" s="75" t="s">
        <v>162</v>
      </c>
    </row>
    <row r="338" ht="13.5" thickBot="1"/>
    <row r="339" spans="1:3" ht="13.5" thickBot="1">
      <c r="A339" s="77" t="s">
        <v>1</v>
      </c>
      <c r="B339" s="86" t="s">
        <v>79</v>
      </c>
      <c r="C339" s="102"/>
    </row>
    <row r="340" spans="1:3" ht="16.5" thickBot="1">
      <c r="A340" s="46"/>
      <c r="B340" s="166" t="s">
        <v>65</v>
      </c>
      <c r="C340" s="20"/>
    </row>
    <row r="341" spans="1:3" ht="12.75">
      <c r="A341" s="96" t="s">
        <v>152</v>
      </c>
      <c r="B341" s="97">
        <v>100</v>
      </c>
      <c r="C341" s="104"/>
    </row>
    <row r="342" spans="1:3" ht="12.75">
      <c r="A342" s="61" t="s">
        <v>153</v>
      </c>
      <c r="B342" s="95">
        <v>86</v>
      </c>
      <c r="C342" s="104"/>
    </row>
    <row r="343" spans="1:3" ht="12.75">
      <c r="A343" s="61" t="s">
        <v>154</v>
      </c>
      <c r="B343" s="95">
        <v>95</v>
      </c>
      <c r="C343" s="104"/>
    </row>
    <row r="344" spans="1:3" ht="12.75">
      <c r="A344" s="62" t="s">
        <v>155</v>
      </c>
      <c r="B344" s="95">
        <v>109</v>
      </c>
      <c r="C344" s="104"/>
    </row>
    <row r="345" spans="1:3" ht="13.5" thickBot="1">
      <c r="A345" s="92" t="s">
        <v>160</v>
      </c>
      <c r="B345" s="98">
        <v>103</v>
      </c>
      <c r="C345" s="104"/>
    </row>
    <row r="346" ht="13.5" thickBot="1"/>
    <row r="347" spans="1:2" ht="13.5" thickBot="1">
      <c r="A347" s="208" t="s">
        <v>29</v>
      </c>
      <c r="B347" s="210">
        <v>99</v>
      </c>
    </row>
  </sheetData>
  <sheetProtection/>
  <printOptions/>
  <pageMargins left="1.1811023622047245" right="0.5905511811023623" top="1.1811023622047245" bottom="0.984251968503937" header="0" footer="0"/>
  <pageSetup orientation="portrait" paperSize="5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110"/>
  <sheetViews>
    <sheetView zoomScalePageLayoutView="0" workbookViewId="0" topLeftCell="A1">
      <selection activeCell="E84" sqref="E84"/>
    </sheetView>
  </sheetViews>
  <sheetFormatPr defaultColWidth="11.421875" defaultRowHeight="12.75"/>
  <cols>
    <col min="1" max="1" width="38.28125" style="0" customWidth="1"/>
    <col min="2" max="2" width="13.28125" style="0" customWidth="1"/>
    <col min="3" max="3" width="12.00390625" style="0" customWidth="1"/>
  </cols>
  <sheetData>
    <row r="3" spans="1:4" ht="15.75">
      <c r="A3" s="2" t="s">
        <v>208</v>
      </c>
      <c r="D3" s="75" t="s">
        <v>209</v>
      </c>
    </row>
    <row r="6" ht="15.75">
      <c r="A6" s="2" t="s">
        <v>210</v>
      </c>
    </row>
    <row r="8" ht="13.5" thickBot="1"/>
    <row r="9" spans="1:4" ht="15.75" thickBot="1">
      <c r="A9" s="220"/>
      <c r="B9" s="221" t="s">
        <v>211</v>
      </c>
      <c r="C9" s="140" t="s">
        <v>83</v>
      </c>
      <c r="D9" s="222" t="s">
        <v>84</v>
      </c>
    </row>
    <row r="10" spans="1:4" ht="15.75" thickBot="1">
      <c r="A10" s="139" t="s">
        <v>1</v>
      </c>
      <c r="B10" s="223" t="s">
        <v>65</v>
      </c>
      <c r="C10" s="224" t="s">
        <v>65</v>
      </c>
      <c r="D10" s="224" t="s">
        <v>65</v>
      </c>
    </row>
    <row r="11" spans="1:4" ht="12.75">
      <c r="A11" s="62"/>
      <c r="B11" s="46"/>
      <c r="C11" s="62"/>
      <c r="D11" s="225"/>
    </row>
    <row r="12" spans="1:4" ht="12.75">
      <c r="A12" s="61" t="s">
        <v>175</v>
      </c>
      <c r="B12" s="226">
        <v>892</v>
      </c>
      <c r="C12" s="34">
        <v>13</v>
      </c>
      <c r="D12" s="144">
        <v>792</v>
      </c>
    </row>
    <row r="13" spans="1:4" ht="12.75">
      <c r="A13" s="61" t="s">
        <v>212</v>
      </c>
      <c r="B13" s="226">
        <v>64</v>
      </c>
      <c r="C13" s="34">
        <v>1</v>
      </c>
      <c r="D13" s="144">
        <v>13</v>
      </c>
    </row>
    <row r="14" spans="1:4" ht="12.75">
      <c r="A14" s="62" t="s">
        <v>213</v>
      </c>
      <c r="B14" s="227">
        <v>99</v>
      </c>
      <c r="C14" s="39">
        <v>109</v>
      </c>
      <c r="D14" s="143">
        <v>55</v>
      </c>
    </row>
    <row r="15" spans="1:4" ht="12.75">
      <c r="A15" s="61" t="s">
        <v>214</v>
      </c>
      <c r="B15" s="226">
        <v>324</v>
      </c>
      <c r="C15" s="34">
        <v>26</v>
      </c>
      <c r="D15" s="144">
        <v>294</v>
      </c>
    </row>
    <row r="16" spans="1:4" ht="12.75">
      <c r="A16" s="62" t="s">
        <v>215</v>
      </c>
      <c r="B16" s="227">
        <v>331</v>
      </c>
      <c r="C16" s="228">
        <v>30</v>
      </c>
      <c r="D16" s="143">
        <v>267</v>
      </c>
    </row>
    <row r="17" spans="1:4" ht="12.75">
      <c r="A17" s="61" t="s">
        <v>216</v>
      </c>
      <c r="B17" s="226">
        <v>114</v>
      </c>
      <c r="C17" s="34">
        <v>52</v>
      </c>
      <c r="D17" s="144">
        <v>11</v>
      </c>
    </row>
    <row r="18" spans="1:4" ht="13.5" thickBot="1">
      <c r="A18" s="229"/>
      <c r="B18" s="230"/>
      <c r="C18" s="231"/>
      <c r="D18" s="232"/>
    </row>
    <row r="19" spans="1:4" ht="14.25" thickBot="1" thickTop="1">
      <c r="A19" s="233" t="s">
        <v>2</v>
      </c>
      <c r="B19" s="234">
        <f>SUM(B12:B17)</f>
        <v>1824</v>
      </c>
      <c r="C19" s="235">
        <f>SUM(C12:C17)</f>
        <v>231</v>
      </c>
      <c r="D19" s="236">
        <f>SUM(D12:D17)</f>
        <v>1432</v>
      </c>
    </row>
    <row r="20" spans="2:4" ht="12.75">
      <c r="B20" s="43"/>
      <c r="C20" s="43"/>
      <c r="D20" s="43"/>
    </row>
    <row r="22" ht="15.75">
      <c r="A22" s="2" t="s">
        <v>217</v>
      </c>
    </row>
    <row r="24" ht="13.5" thickBot="1"/>
    <row r="25" spans="1:4" ht="15.75" thickBot="1">
      <c r="A25" s="220"/>
      <c r="B25" s="140" t="s">
        <v>211</v>
      </c>
      <c r="C25" s="140" t="s">
        <v>83</v>
      </c>
      <c r="D25" s="222" t="s">
        <v>84</v>
      </c>
    </row>
    <row r="26" spans="1:4" ht="15.75" thickBot="1">
      <c r="A26" s="237" t="s">
        <v>1</v>
      </c>
      <c r="B26" s="238" t="s">
        <v>65</v>
      </c>
      <c r="C26" s="224" t="s">
        <v>65</v>
      </c>
      <c r="D26" s="239" t="s">
        <v>65</v>
      </c>
    </row>
    <row r="27" spans="1:4" ht="12.75">
      <c r="A27" s="46"/>
      <c r="B27" s="62"/>
      <c r="C27" s="62"/>
      <c r="D27" s="225"/>
    </row>
    <row r="28" spans="1:4" ht="12.75">
      <c r="A28" s="48" t="s">
        <v>218</v>
      </c>
      <c r="B28" s="34">
        <v>940</v>
      </c>
      <c r="C28" s="34">
        <v>485</v>
      </c>
      <c r="D28" s="144">
        <v>0</v>
      </c>
    </row>
    <row r="29" spans="1:4" ht="12.75">
      <c r="A29" s="48" t="s">
        <v>219</v>
      </c>
      <c r="B29" s="39">
        <v>1178</v>
      </c>
      <c r="C29" s="39">
        <v>444</v>
      </c>
      <c r="D29" s="143">
        <v>232</v>
      </c>
    </row>
    <row r="30" spans="1:4" ht="12.75">
      <c r="A30" s="48" t="s">
        <v>220</v>
      </c>
      <c r="B30" s="34">
        <v>1371</v>
      </c>
      <c r="C30" s="34">
        <v>414</v>
      </c>
      <c r="D30" s="144">
        <v>109</v>
      </c>
    </row>
    <row r="31" spans="1:4" ht="12.75">
      <c r="A31" s="48" t="s">
        <v>221</v>
      </c>
      <c r="B31" s="39">
        <v>813</v>
      </c>
      <c r="C31" s="228">
        <v>106</v>
      </c>
      <c r="D31" s="143">
        <v>381</v>
      </c>
    </row>
    <row r="32" spans="1:4" ht="12.75">
      <c r="A32" s="48" t="s">
        <v>184</v>
      </c>
      <c r="B32" s="34">
        <v>621</v>
      </c>
      <c r="C32" s="34">
        <v>262</v>
      </c>
      <c r="D32" s="144">
        <v>40</v>
      </c>
    </row>
    <row r="33" spans="1:4" ht="12.75">
      <c r="A33" s="48" t="s">
        <v>185</v>
      </c>
      <c r="B33" s="34">
        <v>544</v>
      </c>
      <c r="C33" s="34">
        <v>204</v>
      </c>
      <c r="D33" s="144">
        <v>18</v>
      </c>
    </row>
    <row r="34" spans="1:4" ht="12.75">
      <c r="A34" s="48" t="s">
        <v>186</v>
      </c>
      <c r="B34" s="39">
        <v>833</v>
      </c>
      <c r="C34" s="228">
        <v>692</v>
      </c>
      <c r="D34" s="143">
        <v>260</v>
      </c>
    </row>
    <row r="35" spans="1:4" ht="12.75">
      <c r="A35" s="48" t="s">
        <v>222</v>
      </c>
      <c r="B35" s="34">
        <v>949</v>
      </c>
      <c r="C35" s="34">
        <v>296</v>
      </c>
      <c r="D35" s="144">
        <v>569</v>
      </c>
    </row>
    <row r="36" spans="1:4" ht="12.75">
      <c r="A36" s="48" t="s">
        <v>223</v>
      </c>
      <c r="B36" s="39">
        <v>417</v>
      </c>
      <c r="C36" s="228">
        <v>293</v>
      </c>
      <c r="D36" s="143">
        <v>182</v>
      </c>
    </row>
    <row r="37" spans="1:4" ht="12.75">
      <c r="A37" s="48" t="s">
        <v>224</v>
      </c>
      <c r="B37" s="34">
        <v>498</v>
      </c>
      <c r="C37" s="34">
        <v>179</v>
      </c>
      <c r="D37" s="144">
        <v>371</v>
      </c>
    </row>
    <row r="38" spans="1:4" ht="13.5" thickBot="1">
      <c r="A38" s="240"/>
      <c r="B38" s="241"/>
      <c r="C38" s="231"/>
      <c r="D38" s="232"/>
    </row>
    <row r="39" spans="1:4" ht="14.25" thickBot="1" thickTop="1">
      <c r="A39" s="242" t="s">
        <v>2</v>
      </c>
      <c r="B39" s="235">
        <f>SUM(B28:B37)</f>
        <v>8164</v>
      </c>
      <c r="C39" s="235">
        <f>SUM(C28:C37)</f>
        <v>3375</v>
      </c>
      <c r="D39" s="236">
        <f>SUM(D28:D37)</f>
        <v>2162</v>
      </c>
    </row>
    <row r="40" spans="2:4" ht="13.5" thickBot="1">
      <c r="B40" s="16"/>
      <c r="C40" s="16"/>
      <c r="D40" s="16"/>
    </row>
    <row r="41" spans="1:4" ht="13.5" thickBot="1">
      <c r="A41" s="74" t="s">
        <v>29</v>
      </c>
      <c r="B41" s="243">
        <f>SUM(B19,B39)</f>
        <v>9988</v>
      </c>
      <c r="C41" s="243">
        <f>SUM(C19,C39)</f>
        <v>3606</v>
      </c>
      <c r="D41" s="243">
        <f>SUM(D19,D39)</f>
        <v>3594</v>
      </c>
    </row>
    <row r="73" ht="12.75">
      <c r="D73" s="75" t="s">
        <v>74</v>
      </c>
    </row>
    <row r="75" ht="12.75">
      <c r="A75" s="75" t="s">
        <v>75</v>
      </c>
    </row>
    <row r="77" ht="13.5" thickBot="1"/>
    <row r="78" spans="1:3" ht="13.5" thickBot="1">
      <c r="A78" s="77" t="s">
        <v>1</v>
      </c>
      <c r="B78" s="86" t="s">
        <v>79</v>
      </c>
      <c r="C78" s="102"/>
    </row>
    <row r="79" spans="1:3" ht="16.5" thickBot="1">
      <c r="A79" s="46"/>
      <c r="B79" s="174" t="s">
        <v>65</v>
      </c>
      <c r="C79" s="20"/>
    </row>
    <row r="80" spans="1:3" ht="12.75">
      <c r="A80" s="61" t="s">
        <v>175</v>
      </c>
      <c r="B80" s="44">
        <v>1</v>
      </c>
      <c r="C80" s="158"/>
    </row>
    <row r="81" spans="1:3" ht="12.75">
      <c r="A81" s="46" t="s">
        <v>190</v>
      </c>
      <c r="B81" s="39">
        <v>2</v>
      </c>
      <c r="C81" s="158"/>
    </row>
    <row r="82" spans="1:3" ht="12.75">
      <c r="A82" s="61" t="s">
        <v>176</v>
      </c>
      <c r="B82" s="34">
        <v>110</v>
      </c>
      <c r="C82" s="158"/>
    </row>
    <row r="83" spans="1:3" ht="12.75">
      <c r="A83" s="46" t="s">
        <v>177</v>
      </c>
      <c r="B83" s="39">
        <v>8</v>
      </c>
      <c r="C83" s="177"/>
    </row>
    <row r="84" spans="1:3" ht="12.75">
      <c r="A84" s="61" t="s">
        <v>178</v>
      </c>
      <c r="B84" s="34">
        <v>9</v>
      </c>
      <c r="C84" s="158"/>
    </row>
    <row r="85" spans="1:3" ht="12.75">
      <c r="A85" s="61" t="s">
        <v>179</v>
      </c>
      <c r="B85" s="39">
        <v>46</v>
      </c>
      <c r="C85" s="158"/>
    </row>
    <row r="86" spans="1:3" ht="13.5" thickBot="1">
      <c r="A86" s="92"/>
      <c r="B86" s="175"/>
      <c r="C86" s="178"/>
    </row>
    <row r="87" ht="13.5" thickBot="1"/>
    <row r="88" spans="1:2" ht="13.5" thickBot="1">
      <c r="A88" s="74" t="s">
        <v>128</v>
      </c>
      <c r="B88" s="210">
        <v>13</v>
      </c>
    </row>
    <row r="89" ht="12.75">
      <c r="C89" s="102"/>
    </row>
    <row r="90" ht="15.75">
      <c r="C90" s="179"/>
    </row>
    <row r="91" ht="12.75">
      <c r="C91" s="52"/>
    </row>
    <row r="92" ht="13.5" thickBot="1">
      <c r="C92" s="52"/>
    </row>
    <row r="93" spans="1:3" ht="13.5" thickBot="1">
      <c r="A93" s="77" t="s">
        <v>1</v>
      </c>
      <c r="B93" s="86" t="s">
        <v>79</v>
      </c>
      <c r="C93" s="52"/>
    </row>
    <row r="94" spans="1:3" ht="16.5" thickBot="1">
      <c r="A94" s="46"/>
      <c r="B94" s="174" t="s">
        <v>65</v>
      </c>
      <c r="C94" s="52"/>
    </row>
    <row r="95" spans="1:3" ht="12.75">
      <c r="A95" s="176" t="s">
        <v>180</v>
      </c>
      <c r="B95" s="39">
        <v>52</v>
      </c>
      <c r="C95" s="180"/>
    </row>
    <row r="96" spans="1:3" ht="12.75">
      <c r="A96" s="46" t="s">
        <v>181</v>
      </c>
      <c r="B96" s="34">
        <v>38</v>
      </c>
      <c r="C96" s="52"/>
    </row>
    <row r="97" spans="1:3" ht="12.75">
      <c r="A97" s="61" t="s">
        <v>182</v>
      </c>
      <c r="B97" s="39">
        <v>30</v>
      </c>
      <c r="C97" s="180"/>
    </row>
    <row r="98" spans="1:3" ht="12.75">
      <c r="A98" s="46" t="s">
        <v>183</v>
      </c>
      <c r="B98" s="34">
        <v>13</v>
      </c>
      <c r="C98" s="52"/>
    </row>
    <row r="99" spans="1:3" ht="12.75">
      <c r="A99" s="61" t="s">
        <v>184</v>
      </c>
      <c r="B99" s="39">
        <v>42</v>
      </c>
      <c r="C99" s="180"/>
    </row>
    <row r="100" spans="1:3" ht="12.75">
      <c r="A100" s="46" t="s">
        <v>185</v>
      </c>
      <c r="B100" s="34">
        <v>38</v>
      </c>
      <c r="C100" s="52"/>
    </row>
    <row r="101" spans="1:3" ht="12.75">
      <c r="A101" s="61" t="s">
        <v>186</v>
      </c>
      <c r="B101" s="39">
        <v>83</v>
      </c>
      <c r="C101" s="52"/>
    </row>
    <row r="102" spans="1:2" ht="12.75">
      <c r="A102" s="46" t="s">
        <v>187</v>
      </c>
      <c r="B102" s="34">
        <v>31</v>
      </c>
    </row>
    <row r="103" spans="1:2" ht="12.75">
      <c r="A103" s="61" t="s">
        <v>188</v>
      </c>
      <c r="B103" s="39">
        <v>70</v>
      </c>
    </row>
    <row r="104" spans="1:2" ht="12.75">
      <c r="A104" s="61" t="s">
        <v>189</v>
      </c>
      <c r="B104" s="34">
        <v>36</v>
      </c>
    </row>
    <row r="105" spans="1:2" ht="13.5" thickBot="1">
      <c r="A105" s="47"/>
      <c r="B105" s="157"/>
    </row>
    <row r="106" ht="13.5" thickBot="1"/>
    <row r="107" spans="1:2" ht="13.5" thickBot="1">
      <c r="A107" s="74" t="s">
        <v>128</v>
      </c>
      <c r="B107" s="210">
        <v>41</v>
      </c>
    </row>
    <row r="109" ht="13.5" thickBot="1"/>
    <row r="110" spans="1:2" ht="13.5" thickBot="1">
      <c r="A110" s="74" t="s">
        <v>29</v>
      </c>
      <c r="B110" s="210">
        <v>36</v>
      </c>
    </row>
  </sheetData>
  <sheetProtection/>
  <printOptions/>
  <pageMargins left="1.3779527559055118" right="0.3937007874015748" top="0.984251968503937" bottom="0.984251968503937" header="0" footer="0"/>
  <pageSetup orientation="portrait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39"/>
  <sheetViews>
    <sheetView tabSelected="1" zoomScalePageLayoutView="0" workbookViewId="0" topLeftCell="A100">
      <selection activeCell="F42" sqref="F42"/>
    </sheetView>
  </sheetViews>
  <sheetFormatPr defaultColWidth="11.421875" defaultRowHeight="12.75"/>
  <cols>
    <col min="1" max="1" width="23.57421875" style="0" customWidth="1"/>
    <col min="2" max="2" width="12.7109375" style="0" customWidth="1"/>
    <col min="3" max="3" width="11.57421875" style="0" customWidth="1"/>
  </cols>
  <sheetData>
    <row r="2" ht="12.75">
      <c r="F2" s="75" t="s">
        <v>225</v>
      </c>
    </row>
    <row r="3" ht="15.75">
      <c r="A3" s="2" t="s">
        <v>226</v>
      </c>
    </row>
    <row r="6" spans="1:7" ht="12.75">
      <c r="A6" s="14"/>
      <c r="B6" s="102"/>
      <c r="C6" s="102"/>
      <c r="D6" s="102"/>
      <c r="E6" s="49"/>
      <c r="F6" s="14"/>
      <c r="G6" s="14"/>
    </row>
    <row r="7" spans="2:7" ht="15.75">
      <c r="B7" s="19" t="s">
        <v>246</v>
      </c>
      <c r="C7" s="16"/>
      <c r="D7" s="16"/>
      <c r="E7" s="16"/>
      <c r="F7" s="14"/>
      <c r="G7" s="14"/>
    </row>
    <row r="8" spans="2:7" ht="12.75">
      <c r="B8" s="16"/>
      <c r="C8" s="16"/>
      <c r="D8" s="16"/>
      <c r="E8" s="16"/>
      <c r="F8" s="14"/>
      <c r="G8" s="14"/>
    </row>
    <row r="9" spans="2:7" ht="12.75">
      <c r="B9" s="16"/>
      <c r="C9" s="16"/>
      <c r="D9" s="16"/>
      <c r="E9" s="16"/>
      <c r="F9" s="14"/>
      <c r="G9" s="14"/>
    </row>
    <row r="10" spans="2:7" ht="12.75">
      <c r="B10" s="16"/>
      <c r="C10" s="16"/>
      <c r="D10" s="16"/>
      <c r="E10" s="16"/>
      <c r="F10" s="14"/>
      <c r="G10" s="14"/>
    </row>
    <row r="11" spans="1:7" ht="15.75">
      <c r="A11" s="3" t="s">
        <v>226</v>
      </c>
      <c r="B11" s="16"/>
      <c r="C11" s="19" t="s">
        <v>228</v>
      </c>
      <c r="D11" s="16"/>
      <c r="E11" s="16"/>
      <c r="F11" s="14"/>
      <c r="G11" s="14"/>
    </row>
    <row r="12" spans="2:7" ht="12.75">
      <c r="B12" s="16"/>
      <c r="C12" s="16"/>
      <c r="D12" s="16"/>
      <c r="E12" s="16"/>
      <c r="F12" s="14"/>
      <c r="G12" s="14"/>
    </row>
    <row r="13" spans="2:7" ht="13.5" thickBot="1">
      <c r="B13" s="16"/>
      <c r="C13" s="16"/>
      <c r="D13" s="16"/>
      <c r="E13" s="16"/>
      <c r="F13" s="14"/>
      <c r="G13" s="14"/>
    </row>
    <row r="14" spans="1:7" ht="13.5" thickBot="1">
      <c r="A14" s="45"/>
      <c r="B14" s="254"/>
      <c r="C14" s="255">
        <v>2006</v>
      </c>
      <c r="D14" s="110"/>
      <c r="E14" s="16"/>
      <c r="F14" s="14"/>
      <c r="G14" s="14"/>
    </row>
    <row r="15" spans="1:7" ht="13.5" thickBot="1">
      <c r="A15" s="64" t="s">
        <v>1</v>
      </c>
      <c r="B15" s="245" t="s">
        <v>211</v>
      </c>
      <c r="C15" s="245" t="s">
        <v>83</v>
      </c>
      <c r="D15" s="245" t="s">
        <v>84</v>
      </c>
      <c r="E15" s="16"/>
      <c r="F15" s="14"/>
      <c r="G15" s="14"/>
    </row>
    <row r="16" spans="1:7" ht="12.75">
      <c r="A16" s="46"/>
      <c r="B16" s="246"/>
      <c r="C16" s="256"/>
      <c r="D16" s="246"/>
      <c r="E16" s="16"/>
      <c r="F16" s="14"/>
      <c r="G16" s="14"/>
    </row>
    <row r="17" spans="1:7" ht="12.75">
      <c r="A17" s="48" t="s">
        <v>227</v>
      </c>
      <c r="B17" s="34">
        <v>1079</v>
      </c>
      <c r="C17" s="244">
        <v>806</v>
      </c>
      <c r="D17" s="34">
        <v>12</v>
      </c>
      <c r="E17" s="16"/>
      <c r="F17" s="14"/>
      <c r="G17" s="14"/>
    </row>
    <row r="18" spans="1:7" ht="12.75">
      <c r="A18" s="46" t="s">
        <v>242</v>
      </c>
      <c r="B18" s="34">
        <v>1054</v>
      </c>
      <c r="C18" s="244">
        <v>891</v>
      </c>
      <c r="D18" s="34">
        <v>379</v>
      </c>
      <c r="E18" s="16"/>
      <c r="F18" s="14"/>
      <c r="G18" s="14"/>
    </row>
    <row r="19" spans="1:7" ht="12.75">
      <c r="A19" s="48" t="s">
        <v>229</v>
      </c>
      <c r="B19" s="34">
        <v>177</v>
      </c>
      <c r="C19" s="226">
        <v>32</v>
      </c>
      <c r="D19" s="34">
        <v>771</v>
      </c>
      <c r="E19" s="16"/>
      <c r="F19" s="14"/>
      <c r="G19" s="14"/>
    </row>
    <row r="20" spans="1:7" ht="12.75">
      <c r="A20" s="46" t="s">
        <v>244</v>
      </c>
      <c r="B20" s="39">
        <v>129</v>
      </c>
      <c r="C20" s="227">
        <v>10</v>
      </c>
      <c r="D20" s="39">
        <v>4</v>
      </c>
      <c r="E20" s="16"/>
      <c r="F20" s="14"/>
      <c r="G20" s="14"/>
    </row>
    <row r="21" spans="1:7" ht="12.75">
      <c r="A21" s="48" t="s">
        <v>243</v>
      </c>
      <c r="B21" s="34">
        <v>836</v>
      </c>
      <c r="C21" s="226">
        <v>403</v>
      </c>
      <c r="D21" s="34">
        <v>1</v>
      </c>
      <c r="E21" s="16"/>
      <c r="F21" s="14"/>
      <c r="G21" s="14"/>
    </row>
    <row r="22" spans="1:7" ht="12.75">
      <c r="A22" s="46" t="s">
        <v>245</v>
      </c>
      <c r="B22" s="34">
        <v>956</v>
      </c>
      <c r="C22" s="226">
        <v>610</v>
      </c>
      <c r="D22" s="34">
        <v>0</v>
      </c>
      <c r="E22" s="16"/>
      <c r="F22" s="14"/>
      <c r="G22" s="14"/>
    </row>
    <row r="23" spans="1:7" ht="12.75">
      <c r="A23" s="48" t="s">
        <v>230</v>
      </c>
      <c r="B23" s="34">
        <v>231</v>
      </c>
      <c r="C23" s="226">
        <v>81</v>
      </c>
      <c r="D23" s="34">
        <v>63</v>
      </c>
      <c r="E23" s="16"/>
      <c r="F23" s="14"/>
      <c r="G23" s="14"/>
    </row>
    <row r="24" spans="1:7" ht="12.75">
      <c r="A24" s="48" t="s">
        <v>231</v>
      </c>
      <c r="B24" s="34">
        <v>110</v>
      </c>
      <c r="C24" s="226">
        <v>24</v>
      </c>
      <c r="D24" s="34">
        <v>6</v>
      </c>
      <c r="E24" s="16"/>
      <c r="F24" s="14"/>
      <c r="G24" s="14"/>
    </row>
    <row r="25" spans="1:7" ht="12.75">
      <c r="A25" s="46" t="s">
        <v>232</v>
      </c>
      <c r="B25" s="34">
        <v>129</v>
      </c>
      <c r="C25" s="226">
        <v>25</v>
      </c>
      <c r="D25" s="34">
        <v>528</v>
      </c>
      <c r="E25" s="16"/>
      <c r="F25" s="14"/>
      <c r="G25" s="14"/>
    </row>
    <row r="26" spans="1:7" ht="12.75">
      <c r="A26" s="48" t="s">
        <v>233</v>
      </c>
      <c r="B26" s="34">
        <v>97</v>
      </c>
      <c r="C26" s="226">
        <v>0</v>
      </c>
      <c r="D26" s="34">
        <v>0</v>
      </c>
      <c r="E26" s="16"/>
      <c r="F26" s="14"/>
      <c r="G26" s="14"/>
    </row>
    <row r="27" spans="1:7" ht="12.75">
      <c r="A27" s="48" t="s">
        <v>234</v>
      </c>
      <c r="B27" s="34">
        <v>261</v>
      </c>
      <c r="C27" s="226">
        <v>104</v>
      </c>
      <c r="D27" s="34">
        <v>2285</v>
      </c>
      <c r="E27" s="16"/>
      <c r="F27" s="14"/>
      <c r="G27" s="14"/>
    </row>
    <row r="28" spans="1:7" ht="12.75">
      <c r="A28" s="46" t="s">
        <v>235</v>
      </c>
      <c r="B28" s="34">
        <v>184</v>
      </c>
      <c r="C28" s="226">
        <v>112</v>
      </c>
      <c r="D28" s="34">
        <v>52</v>
      </c>
      <c r="E28" s="16"/>
      <c r="F28" s="14"/>
      <c r="G28" s="14"/>
    </row>
    <row r="29" spans="1:7" ht="12.75">
      <c r="A29" s="48" t="s">
        <v>236</v>
      </c>
      <c r="B29" s="34">
        <v>92</v>
      </c>
      <c r="C29" s="226">
        <v>18</v>
      </c>
      <c r="D29" s="34">
        <v>13</v>
      </c>
      <c r="E29" s="16"/>
      <c r="F29" s="14"/>
      <c r="G29" s="14"/>
    </row>
    <row r="30" spans="1:7" ht="12.75">
      <c r="A30" s="46" t="s">
        <v>237</v>
      </c>
      <c r="B30" s="34">
        <v>181</v>
      </c>
      <c r="C30" s="226">
        <v>30</v>
      </c>
      <c r="D30" s="34">
        <v>40</v>
      </c>
      <c r="E30" s="16"/>
      <c r="F30" s="14"/>
      <c r="G30" s="14"/>
    </row>
    <row r="31" spans="1:7" ht="12.75">
      <c r="A31" s="48" t="s">
        <v>238</v>
      </c>
      <c r="B31" s="34">
        <v>184</v>
      </c>
      <c r="C31" s="226">
        <v>162</v>
      </c>
      <c r="D31" s="34">
        <v>0</v>
      </c>
      <c r="E31" s="16"/>
      <c r="F31" s="14"/>
      <c r="G31" s="14"/>
    </row>
    <row r="32" spans="1:7" ht="12.75">
      <c r="A32" s="48" t="s">
        <v>239</v>
      </c>
      <c r="B32" s="34">
        <v>32</v>
      </c>
      <c r="C32" s="226">
        <v>0</v>
      </c>
      <c r="D32" s="34">
        <v>0</v>
      </c>
      <c r="E32" s="16"/>
      <c r="F32" s="14"/>
      <c r="G32" s="14"/>
    </row>
    <row r="33" spans="1:7" ht="12.75">
      <c r="A33" s="46" t="s">
        <v>240</v>
      </c>
      <c r="B33" s="34">
        <v>158</v>
      </c>
      <c r="C33" s="226">
        <v>149</v>
      </c>
      <c r="D33" s="34">
        <v>0</v>
      </c>
      <c r="E33" s="16"/>
      <c r="F33" s="14"/>
      <c r="G33" s="14"/>
    </row>
    <row r="34" spans="1:7" ht="12.75">
      <c r="A34" s="48" t="s">
        <v>241</v>
      </c>
      <c r="B34" s="34">
        <v>225</v>
      </c>
      <c r="C34" s="226">
        <v>42</v>
      </c>
      <c r="D34" s="34">
        <v>158</v>
      </c>
      <c r="E34" s="24"/>
      <c r="F34" s="14"/>
      <c r="G34" s="14"/>
    </row>
    <row r="35" spans="1:7" ht="13.5" thickBot="1">
      <c r="A35" s="257" t="s">
        <v>2</v>
      </c>
      <c r="B35" s="258">
        <f>SUM(B17:B34)</f>
        <v>6115</v>
      </c>
      <c r="C35" s="258">
        <f>SUM(C17:C34)</f>
        <v>3499</v>
      </c>
      <c r="D35" s="258">
        <f>SUM(D17:D34)</f>
        <v>4312</v>
      </c>
      <c r="E35" s="24"/>
      <c r="F35" s="14"/>
      <c r="G35" s="14"/>
    </row>
    <row r="36" spans="1:7" ht="12.75">
      <c r="A36" s="14"/>
      <c r="B36" s="24"/>
      <c r="C36" s="24"/>
      <c r="D36" s="24"/>
      <c r="E36" s="24"/>
      <c r="F36" s="14"/>
      <c r="G36" s="14"/>
    </row>
    <row r="37" spans="1:7" ht="12.75">
      <c r="A37" s="50"/>
      <c r="B37" s="248"/>
      <c r="C37" s="248"/>
      <c r="D37" s="248"/>
      <c r="E37" s="248"/>
      <c r="F37" s="14"/>
      <c r="G37" s="14"/>
    </row>
    <row r="38" spans="1:7" ht="12.75">
      <c r="A38" s="14"/>
      <c r="B38" s="24"/>
      <c r="C38" s="24"/>
      <c r="D38" s="24"/>
      <c r="E38" s="262"/>
      <c r="F38" s="14"/>
      <c r="G38" s="14"/>
    </row>
    <row r="39" spans="1:7" ht="12.75">
      <c r="A39" s="14"/>
      <c r="B39" s="24"/>
      <c r="C39" s="24"/>
      <c r="D39" s="24"/>
      <c r="E39" s="262"/>
      <c r="F39" s="14"/>
      <c r="G39" s="14"/>
    </row>
    <row r="40" spans="1:7" ht="12.75">
      <c r="A40" s="14"/>
      <c r="B40" s="248"/>
      <c r="C40" s="248"/>
      <c r="D40" s="248"/>
      <c r="E40" s="262"/>
      <c r="F40" s="14"/>
      <c r="G40" s="14"/>
    </row>
    <row r="41" spans="1:7" ht="15.75">
      <c r="A41" s="37"/>
      <c r="B41" s="24"/>
      <c r="C41" s="248"/>
      <c r="D41" s="248"/>
      <c r="E41" s="262"/>
      <c r="F41" s="14"/>
      <c r="G41" s="14"/>
    </row>
    <row r="42" spans="1:7" ht="12.75">
      <c r="A42" s="14"/>
      <c r="B42" s="24"/>
      <c r="C42" s="24"/>
      <c r="D42" s="24"/>
      <c r="E42" s="262"/>
      <c r="F42" s="14"/>
      <c r="G42" s="14"/>
    </row>
    <row r="43" spans="1:7" ht="12.75">
      <c r="A43" s="14"/>
      <c r="B43" s="24"/>
      <c r="C43" s="52"/>
      <c r="D43" s="52"/>
      <c r="E43" s="261"/>
      <c r="F43" s="14"/>
      <c r="G43" s="14"/>
    </row>
    <row r="44" spans="1:7" ht="12.75">
      <c r="A44" s="14"/>
      <c r="B44" s="248"/>
      <c r="C44" s="52"/>
      <c r="D44" s="52"/>
      <c r="E44" s="248"/>
      <c r="F44" s="14"/>
      <c r="G44" s="14"/>
    </row>
    <row r="45" spans="1:7" ht="12.75">
      <c r="A45" s="50"/>
      <c r="B45" s="248"/>
      <c r="C45" s="52"/>
      <c r="D45" s="52"/>
      <c r="E45" s="261"/>
      <c r="F45" s="14"/>
      <c r="G45" s="14"/>
    </row>
    <row r="46" spans="1:7" ht="12.75">
      <c r="A46" s="14"/>
      <c r="B46" s="24"/>
      <c r="C46" s="52"/>
      <c r="D46" s="52"/>
      <c r="E46" s="248"/>
      <c r="F46" s="14"/>
      <c r="G46" s="14"/>
    </row>
    <row r="47" spans="1:7" ht="12.75">
      <c r="A47" s="14"/>
      <c r="B47" s="52"/>
      <c r="C47" s="52"/>
      <c r="D47" s="52"/>
      <c r="E47" s="261"/>
      <c r="F47" s="14"/>
      <c r="G47" s="14"/>
    </row>
    <row r="48" spans="1:7" ht="12.75">
      <c r="A48" s="14"/>
      <c r="B48" s="52"/>
      <c r="C48" s="52"/>
      <c r="D48" s="52"/>
      <c r="E48" s="260"/>
      <c r="F48" s="14"/>
      <c r="G48" s="14"/>
    </row>
    <row r="49" spans="1:7" ht="12.75">
      <c r="A49" s="14"/>
      <c r="B49" s="52"/>
      <c r="C49" s="52"/>
      <c r="D49" s="52"/>
      <c r="E49" s="248"/>
      <c r="F49" s="14"/>
      <c r="G49" s="14"/>
    </row>
    <row r="50" spans="1:7" ht="12.75">
      <c r="A50" s="14"/>
      <c r="B50" s="52"/>
      <c r="C50" s="52"/>
      <c r="D50" s="52"/>
      <c r="E50" s="261"/>
      <c r="F50" s="14"/>
      <c r="G50" s="14"/>
    </row>
    <row r="51" spans="1:7" ht="12.75">
      <c r="A51" s="14"/>
      <c r="B51" s="52"/>
      <c r="C51" s="52"/>
      <c r="D51" s="52"/>
      <c r="E51" s="260"/>
      <c r="F51" s="14"/>
      <c r="G51" s="14"/>
    </row>
    <row r="52" spans="1:7" ht="12.75">
      <c r="A52" s="14"/>
      <c r="B52" s="52"/>
      <c r="C52" s="52"/>
      <c r="D52" s="52"/>
      <c r="E52" s="261"/>
      <c r="F52" s="14"/>
      <c r="G52" s="14"/>
    </row>
    <row r="53" spans="1:7" ht="12.75">
      <c r="A53" s="14"/>
      <c r="B53" s="52"/>
      <c r="C53" s="52"/>
      <c r="D53" s="52"/>
      <c r="E53" s="248"/>
      <c r="F53" s="14"/>
      <c r="G53" s="14"/>
    </row>
    <row r="54" spans="1:7" ht="12.75">
      <c r="A54" s="14"/>
      <c r="B54" s="52"/>
      <c r="C54" s="52"/>
      <c r="D54" s="52"/>
      <c r="E54" s="261"/>
      <c r="F54" s="14"/>
      <c r="G54" s="14"/>
    </row>
    <row r="55" spans="1:7" ht="12.75">
      <c r="A55" s="14"/>
      <c r="B55" s="52"/>
      <c r="C55" s="52"/>
      <c r="D55" s="52"/>
      <c r="E55" s="260"/>
      <c r="F55" s="14"/>
      <c r="G55" s="14"/>
    </row>
    <row r="56" spans="1:7" ht="12.75">
      <c r="A56" s="14"/>
      <c r="B56" s="52"/>
      <c r="C56" s="52"/>
      <c r="D56" s="52"/>
      <c r="E56" s="261"/>
      <c r="F56" s="14"/>
      <c r="G56" s="14"/>
    </row>
    <row r="57" spans="1:7" ht="12.75">
      <c r="A57" s="14"/>
      <c r="B57" s="52"/>
      <c r="C57" s="52"/>
      <c r="D57" s="52"/>
      <c r="E57" s="248"/>
      <c r="F57" s="14"/>
      <c r="G57" s="14"/>
    </row>
    <row r="58" spans="1:7" ht="12.75">
      <c r="A58" s="14"/>
      <c r="B58" s="52"/>
      <c r="C58" s="52"/>
      <c r="D58" s="52"/>
      <c r="E58" s="261"/>
      <c r="F58" s="14"/>
      <c r="G58" s="14"/>
    </row>
    <row r="59" spans="1:7" ht="12.75">
      <c r="A59" s="14"/>
      <c r="B59" s="52"/>
      <c r="C59" s="52"/>
      <c r="D59" s="52"/>
      <c r="E59" s="261"/>
      <c r="F59" s="14"/>
      <c r="G59" s="14"/>
    </row>
    <row r="60" spans="1:7" ht="12.75">
      <c r="A60" s="14"/>
      <c r="B60" s="52"/>
      <c r="C60" s="52"/>
      <c r="D60" s="52"/>
      <c r="E60" s="260"/>
      <c r="F60" s="14"/>
      <c r="G60" s="14"/>
    </row>
    <row r="61" spans="1:7" ht="12.75">
      <c r="A61" s="14"/>
      <c r="B61" s="52"/>
      <c r="C61" s="52"/>
      <c r="D61" s="52"/>
      <c r="E61" s="261"/>
      <c r="F61" s="14"/>
      <c r="G61" s="14"/>
    </row>
    <row r="62" spans="1:7" ht="12.75">
      <c r="A62" s="14"/>
      <c r="B62" s="52"/>
      <c r="C62" s="52"/>
      <c r="D62" s="52"/>
      <c r="E62" s="260"/>
      <c r="F62" s="14"/>
      <c r="G62" s="14"/>
    </row>
    <row r="63" spans="1:7" ht="12.75">
      <c r="A63" s="14"/>
      <c r="B63" s="52"/>
      <c r="C63" s="52"/>
      <c r="D63" s="52"/>
      <c r="E63" s="248"/>
      <c r="F63" s="14"/>
      <c r="G63" s="14"/>
    </row>
    <row r="64" spans="1:7" ht="12.75">
      <c r="A64" s="14"/>
      <c r="B64" s="52"/>
      <c r="C64" s="52"/>
      <c r="D64" s="52"/>
      <c r="E64" s="248"/>
      <c r="F64" s="14"/>
      <c r="G64" s="14"/>
    </row>
    <row r="65" spans="1:7" ht="12.75">
      <c r="A65" s="14"/>
      <c r="B65" s="52"/>
      <c r="C65" s="52"/>
      <c r="D65" s="52"/>
      <c r="E65" s="248"/>
      <c r="F65" s="14"/>
      <c r="G65" s="14"/>
    </row>
    <row r="66" spans="1:7" ht="12.75">
      <c r="A66" s="14"/>
      <c r="B66" s="52"/>
      <c r="C66" s="248"/>
      <c r="D66" s="248"/>
      <c r="E66" s="262"/>
      <c r="F66" s="14"/>
      <c r="G66" s="14"/>
    </row>
    <row r="67" spans="1:7" ht="12.75">
      <c r="A67" s="14"/>
      <c r="B67" s="52"/>
      <c r="C67" s="52"/>
      <c r="D67" s="52"/>
      <c r="E67" s="262"/>
      <c r="F67" s="14"/>
      <c r="G67" s="14"/>
    </row>
    <row r="68" spans="1:7" ht="12.75">
      <c r="A68" s="14"/>
      <c r="B68" s="52"/>
      <c r="C68" s="260"/>
      <c r="D68" s="260"/>
      <c r="E68" s="262"/>
      <c r="F68" s="14"/>
      <c r="G68" s="14"/>
    </row>
    <row r="69" spans="1:7" ht="12.75">
      <c r="A69" s="14"/>
      <c r="B69" s="52"/>
      <c r="C69" s="24"/>
      <c r="D69" s="24"/>
      <c r="E69" s="24"/>
      <c r="F69" s="14"/>
      <c r="G69" s="14"/>
    </row>
    <row r="70" spans="1:7" ht="12.75">
      <c r="A70" s="14"/>
      <c r="B70" s="52"/>
      <c r="C70" s="24"/>
      <c r="D70" s="24"/>
      <c r="E70" s="24"/>
      <c r="F70" s="14"/>
      <c r="G70" s="14"/>
    </row>
    <row r="71" spans="1:7" ht="12.75">
      <c r="A71" s="14"/>
      <c r="B71" s="52"/>
      <c r="C71" s="24"/>
      <c r="D71" s="24"/>
      <c r="E71" s="24"/>
      <c r="F71" s="14"/>
      <c r="G71" s="14"/>
    </row>
    <row r="72" spans="1:5" ht="12.75">
      <c r="A72" s="14"/>
      <c r="B72" s="52"/>
      <c r="C72" s="24"/>
      <c r="D72" s="16"/>
      <c r="E72" s="16"/>
    </row>
    <row r="73" spans="1:5" ht="12.75">
      <c r="A73" s="14"/>
      <c r="B73" s="52"/>
      <c r="C73" s="24"/>
      <c r="D73" s="16"/>
      <c r="E73" s="16"/>
    </row>
    <row r="74" spans="1:5" ht="12.75">
      <c r="A74" s="14"/>
      <c r="B74" s="52"/>
      <c r="C74" s="24"/>
      <c r="D74" s="16"/>
      <c r="E74" s="16"/>
    </row>
    <row r="75" spans="1:5" ht="12.75">
      <c r="A75" s="14"/>
      <c r="B75" s="52"/>
      <c r="C75" s="248"/>
      <c r="D75" s="16"/>
      <c r="E75" s="16"/>
    </row>
    <row r="76" spans="1:5" ht="12.75">
      <c r="A76" s="14"/>
      <c r="B76" s="52"/>
      <c r="C76" s="248"/>
      <c r="D76" s="16"/>
      <c r="E76" s="16"/>
    </row>
    <row r="77" spans="1:5" ht="12.75">
      <c r="A77" s="14"/>
      <c r="B77" s="52"/>
      <c r="C77" s="24"/>
      <c r="D77" s="16"/>
      <c r="E77" s="16"/>
    </row>
    <row r="78" spans="1:5" ht="12.75">
      <c r="A78" s="14"/>
      <c r="B78" s="52"/>
      <c r="C78" s="24"/>
      <c r="D78" s="16"/>
      <c r="E78" s="16"/>
    </row>
    <row r="79" spans="1:5" ht="12.75">
      <c r="A79" s="14"/>
      <c r="B79" s="52"/>
      <c r="C79" s="24"/>
      <c r="D79" s="16"/>
      <c r="E79" s="16"/>
    </row>
    <row r="80" spans="1:5" ht="12.75">
      <c r="A80" s="14"/>
      <c r="B80" s="52"/>
      <c r="C80" s="24"/>
      <c r="D80" s="16"/>
      <c r="E80" s="16"/>
    </row>
    <row r="81" spans="1:5" ht="12.75">
      <c r="A81" s="14"/>
      <c r="B81" s="52"/>
      <c r="C81" s="24"/>
      <c r="D81" s="16"/>
      <c r="E81" s="16"/>
    </row>
    <row r="82" spans="1:5" ht="12.75">
      <c r="A82" s="14"/>
      <c r="B82" s="52"/>
      <c r="C82" s="24"/>
      <c r="D82" s="16"/>
      <c r="E82" s="16"/>
    </row>
    <row r="83" spans="1:5" ht="12.75">
      <c r="A83" s="14"/>
      <c r="B83" s="52"/>
      <c r="C83" s="24"/>
      <c r="D83" s="16"/>
      <c r="E83" s="16"/>
    </row>
    <row r="84" spans="1:5" ht="12.75">
      <c r="A84" s="14"/>
      <c r="B84" s="52"/>
      <c r="C84" s="24"/>
      <c r="D84" s="16"/>
      <c r="E84" s="16"/>
    </row>
    <row r="85" spans="1:5" ht="12.75">
      <c r="A85" s="14"/>
      <c r="B85" s="52"/>
      <c r="C85" s="24"/>
      <c r="D85" s="16"/>
      <c r="E85" s="16"/>
    </row>
    <row r="86" spans="1:5" ht="12.75">
      <c r="A86" s="14"/>
      <c r="B86" s="52"/>
      <c r="C86" s="24"/>
      <c r="D86" s="16"/>
      <c r="E86" s="16"/>
    </row>
    <row r="87" spans="1:5" ht="12.75">
      <c r="A87" s="14"/>
      <c r="B87" s="52"/>
      <c r="C87" s="24"/>
      <c r="D87" s="16"/>
      <c r="E87" s="16"/>
    </row>
    <row r="88" spans="1:5" ht="12.75">
      <c r="A88" s="14"/>
      <c r="B88" s="52"/>
      <c r="C88" s="24"/>
      <c r="D88" s="16"/>
      <c r="E88" s="16"/>
    </row>
    <row r="89" spans="1:5" ht="12.75">
      <c r="A89" s="14"/>
      <c r="B89" s="52"/>
      <c r="C89" s="24"/>
      <c r="D89" s="16"/>
      <c r="E89" s="16"/>
    </row>
    <row r="90" spans="1:5" ht="12.75">
      <c r="A90" s="14"/>
      <c r="B90" s="52"/>
      <c r="C90" s="24"/>
      <c r="D90" s="16"/>
      <c r="E90" s="16"/>
    </row>
    <row r="91" spans="1:5" ht="12.75">
      <c r="A91" s="14"/>
      <c r="B91" s="52"/>
      <c r="C91" s="24"/>
      <c r="D91" s="16"/>
      <c r="E91" s="16"/>
    </row>
    <row r="92" spans="1:5" ht="12.75">
      <c r="A92" s="14"/>
      <c r="B92" s="52"/>
      <c r="C92" s="24"/>
      <c r="D92" s="16"/>
      <c r="E92" s="16"/>
    </row>
    <row r="93" spans="1:5" ht="12.75">
      <c r="A93" s="14"/>
      <c r="B93" s="52"/>
      <c r="C93" s="24"/>
      <c r="D93" s="16"/>
      <c r="E93" s="16"/>
    </row>
    <row r="94" spans="1:5" ht="12.75">
      <c r="A94" s="14"/>
      <c r="B94" s="52"/>
      <c r="C94" s="24"/>
      <c r="D94" s="16"/>
      <c r="E94" s="16"/>
    </row>
    <row r="95" spans="1:5" ht="12.75">
      <c r="A95" s="14"/>
      <c r="B95" s="52"/>
      <c r="C95" s="24"/>
      <c r="D95" s="16"/>
      <c r="E95" s="16"/>
    </row>
    <row r="96" spans="1:5" ht="12.75">
      <c r="A96" s="14"/>
      <c r="B96" s="52"/>
      <c r="C96" s="24"/>
      <c r="D96" s="16"/>
      <c r="E96" s="16"/>
    </row>
    <row r="97" spans="1:5" ht="12.75">
      <c r="A97" s="14"/>
      <c r="B97" s="52"/>
      <c r="C97" s="24"/>
      <c r="D97" s="16"/>
      <c r="E97" s="16"/>
    </row>
    <row r="98" spans="1:5" ht="12.75">
      <c r="A98" s="14"/>
      <c r="B98" s="52"/>
      <c r="C98" s="24"/>
      <c r="D98" s="16"/>
      <c r="E98" s="16"/>
    </row>
    <row r="99" spans="1:5" ht="12.75">
      <c r="A99" s="50"/>
      <c r="B99" s="260"/>
      <c r="C99" s="24"/>
      <c r="D99" s="16"/>
      <c r="E99" s="16"/>
    </row>
    <row r="100" spans="1:5" ht="12.75">
      <c r="A100" s="14"/>
      <c r="B100" s="24"/>
      <c r="C100" s="24"/>
      <c r="D100" s="16"/>
      <c r="E100" s="16"/>
    </row>
    <row r="101" spans="1:5" ht="12.75">
      <c r="A101" s="14"/>
      <c r="B101" s="24"/>
      <c r="C101" s="24"/>
      <c r="D101" s="16"/>
      <c r="E101" s="16"/>
    </row>
    <row r="102" spans="1:5" ht="12.75">
      <c r="A102" s="14"/>
      <c r="B102" s="14"/>
      <c r="C102" s="24"/>
      <c r="D102" s="16"/>
      <c r="E102" s="16"/>
    </row>
    <row r="103" spans="3:5" ht="12.75">
      <c r="C103" s="24"/>
      <c r="D103" s="16"/>
      <c r="E103" s="16"/>
    </row>
    <row r="104" spans="3:5" ht="12.75">
      <c r="C104" s="24"/>
      <c r="D104" s="16"/>
      <c r="E104" s="16"/>
    </row>
    <row r="105" spans="3:5" ht="12.75">
      <c r="C105" s="24"/>
      <c r="D105" s="24"/>
      <c r="E105" s="16"/>
    </row>
    <row r="106" spans="3:5" ht="12.75">
      <c r="C106" s="24"/>
      <c r="D106" s="248"/>
      <c r="E106" s="16"/>
    </row>
    <row r="107" spans="3:5" ht="12.75">
      <c r="C107" s="24"/>
      <c r="D107" s="24"/>
      <c r="E107" s="16"/>
    </row>
    <row r="108" spans="3:5" ht="12.75">
      <c r="C108" s="248"/>
      <c r="D108" s="24"/>
      <c r="E108" s="16"/>
    </row>
    <row r="109" spans="3:5" ht="12.75">
      <c r="C109" s="248"/>
      <c r="D109" s="24"/>
      <c r="E109" s="16"/>
    </row>
    <row r="110" spans="3:5" ht="12.75">
      <c r="C110" s="24"/>
      <c r="D110" s="24"/>
      <c r="E110" s="16"/>
    </row>
    <row r="111" spans="3:5" ht="12.75">
      <c r="C111" s="24"/>
      <c r="D111" s="24"/>
      <c r="E111" s="16"/>
    </row>
    <row r="112" spans="3:5" ht="12.75">
      <c r="C112" s="24"/>
      <c r="D112" s="24"/>
      <c r="E112" s="16"/>
    </row>
    <row r="113" spans="3:5" ht="12.75">
      <c r="C113" s="24"/>
      <c r="D113" s="24"/>
      <c r="E113" s="16"/>
    </row>
    <row r="114" spans="3:5" ht="12.75">
      <c r="C114" s="24"/>
      <c r="D114" s="24"/>
      <c r="E114" s="16"/>
    </row>
    <row r="115" spans="3:5" ht="12.75">
      <c r="C115" s="24"/>
      <c r="D115" s="24"/>
      <c r="E115" s="16"/>
    </row>
    <row r="116" spans="3:5" ht="12.75">
      <c r="C116" s="24"/>
      <c r="D116" s="24"/>
      <c r="E116" s="16"/>
    </row>
    <row r="117" spans="3:5" ht="12.75">
      <c r="C117" s="24"/>
      <c r="D117" s="24"/>
      <c r="E117" s="16"/>
    </row>
    <row r="118" spans="3:5" ht="12.75">
      <c r="C118" s="24"/>
      <c r="D118" s="24"/>
      <c r="E118" s="16"/>
    </row>
    <row r="119" spans="3:5" ht="12.75">
      <c r="C119" s="24"/>
      <c r="D119" s="24"/>
      <c r="E119" s="16"/>
    </row>
    <row r="120" spans="3:5" ht="12.75">
      <c r="C120" s="24"/>
      <c r="D120" s="24"/>
      <c r="E120" s="16"/>
    </row>
    <row r="121" spans="3:5" ht="12.75">
      <c r="C121" s="24"/>
      <c r="D121" s="24"/>
      <c r="E121" s="16"/>
    </row>
    <row r="122" spans="3:5" ht="12.75">
      <c r="C122" s="24"/>
      <c r="D122" s="24"/>
      <c r="E122" s="16"/>
    </row>
    <row r="123" spans="3:5" ht="12.75">
      <c r="C123" s="24"/>
      <c r="D123" s="24"/>
      <c r="E123" s="16"/>
    </row>
    <row r="124" spans="3:5" ht="12.75">
      <c r="C124" s="24"/>
      <c r="D124" s="24"/>
      <c r="E124" s="16"/>
    </row>
    <row r="125" spans="3:5" ht="12.75">
      <c r="C125" s="24"/>
      <c r="D125" s="24"/>
      <c r="E125" s="16"/>
    </row>
    <row r="126" spans="3:5" ht="12.75">
      <c r="C126" s="24"/>
      <c r="D126" s="24"/>
      <c r="E126" s="16"/>
    </row>
    <row r="127" spans="3:5" ht="12.75">
      <c r="C127" s="24"/>
      <c r="D127" s="24"/>
      <c r="E127" s="16"/>
    </row>
    <row r="128" spans="3:5" ht="12.75">
      <c r="C128" s="24"/>
      <c r="D128" s="24"/>
      <c r="E128" s="16"/>
    </row>
    <row r="129" spans="3:5" ht="12.75">
      <c r="C129" s="24"/>
      <c r="D129" s="24"/>
      <c r="E129" s="16"/>
    </row>
    <row r="130" spans="3:5" ht="12.75">
      <c r="C130" s="24"/>
      <c r="D130" s="24"/>
      <c r="E130" s="16"/>
    </row>
    <row r="131" spans="3:5" ht="12.75">
      <c r="C131" s="24"/>
      <c r="D131" s="24"/>
      <c r="E131" s="16"/>
    </row>
    <row r="132" spans="3:5" ht="12.75">
      <c r="C132" s="24"/>
      <c r="D132" s="24"/>
      <c r="E132" s="16"/>
    </row>
    <row r="133" spans="7:10" ht="12.75">
      <c r="G133" s="249"/>
      <c r="H133" s="249"/>
      <c r="I133" s="250"/>
      <c r="J133" s="251"/>
    </row>
    <row r="134" spans="2:10" ht="12.75">
      <c r="B134" s="16"/>
      <c r="G134" s="252"/>
      <c r="H134" s="249"/>
      <c r="I134" s="250"/>
      <c r="J134" s="251"/>
    </row>
    <row r="135" spans="2:10" ht="12.75">
      <c r="B135" s="16"/>
      <c r="G135" s="249"/>
      <c r="H135" s="249"/>
      <c r="I135" s="250"/>
      <c r="J135" s="251"/>
    </row>
    <row r="136" spans="2:10" ht="12.75">
      <c r="B136" s="16"/>
      <c r="G136" s="250"/>
      <c r="H136" s="249"/>
      <c r="I136" s="250"/>
      <c r="J136" s="251"/>
    </row>
    <row r="137" spans="2:10" ht="12.75">
      <c r="B137" s="16"/>
      <c r="G137" s="250"/>
      <c r="H137" s="253"/>
      <c r="I137" s="250"/>
      <c r="J137" s="251"/>
    </row>
    <row r="138" spans="2:5" ht="12.75">
      <c r="B138" s="16"/>
      <c r="C138" s="16"/>
      <c r="D138" s="24"/>
      <c r="E138" s="16"/>
    </row>
    <row r="139" spans="2:5" ht="12.75">
      <c r="B139" s="16"/>
      <c r="C139" s="16"/>
      <c r="D139" s="16"/>
      <c r="E139" s="16"/>
    </row>
    <row r="170" spans="1:5" ht="12.75">
      <c r="A170" s="14"/>
      <c r="B170" s="24"/>
      <c r="C170" s="24"/>
      <c r="D170" s="24"/>
      <c r="E170" s="24"/>
    </row>
    <row r="171" spans="1:10" ht="12.75">
      <c r="A171" s="14"/>
      <c r="B171" s="24"/>
      <c r="G171" s="249"/>
      <c r="H171" s="249"/>
      <c r="I171" s="250"/>
      <c r="J171" s="251"/>
    </row>
    <row r="172" spans="1:10" ht="12.75">
      <c r="A172" s="14"/>
      <c r="B172" s="24"/>
      <c r="G172" s="252"/>
      <c r="H172" s="249"/>
      <c r="I172" s="250"/>
      <c r="J172" s="251"/>
    </row>
    <row r="173" spans="1:10" ht="12.75">
      <c r="A173" s="14"/>
      <c r="B173" s="24"/>
      <c r="G173" s="249"/>
      <c r="H173" s="249"/>
      <c r="I173" s="250"/>
      <c r="J173" s="251"/>
    </row>
    <row r="174" spans="1:10" ht="12.75">
      <c r="A174" s="14"/>
      <c r="B174" s="24"/>
      <c r="G174" s="250"/>
      <c r="H174" s="249"/>
      <c r="I174" s="250"/>
      <c r="J174" s="251"/>
    </row>
    <row r="175" spans="1:10" ht="12.75">
      <c r="A175" s="14"/>
      <c r="B175" s="24"/>
      <c r="G175" s="250"/>
      <c r="H175" s="253"/>
      <c r="I175" s="250"/>
      <c r="J175" s="251"/>
    </row>
    <row r="176" spans="1:5" ht="12.75">
      <c r="A176" s="14"/>
      <c r="B176" s="24"/>
      <c r="C176" s="24"/>
      <c r="D176" s="24"/>
      <c r="E176" s="24"/>
    </row>
    <row r="210" ht="12.75">
      <c r="A210" s="78" t="s">
        <v>247</v>
      </c>
    </row>
    <row r="213" spans="1:5" ht="15.75">
      <c r="A213" s="3" t="s">
        <v>226</v>
      </c>
      <c r="B213" s="16"/>
      <c r="C213" s="19" t="s">
        <v>228</v>
      </c>
      <c r="D213" s="16"/>
      <c r="E213" s="16"/>
    </row>
    <row r="214" spans="2:5" ht="12.75">
      <c r="B214" s="16"/>
      <c r="C214" s="16"/>
      <c r="D214" s="16"/>
      <c r="E214" s="16"/>
    </row>
    <row r="215" spans="2:5" ht="13.5" thickBot="1">
      <c r="B215" s="16"/>
      <c r="C215" s="16"/>
      <c r="D215" s="16"/>
      <c r="E215" s="16"/>
    </row>
    <row r="216" spans="1:5" ht="13.5" thickBot="1">
      <c r="A216" s="45"/>
      <c r="B216" s="86" t="s">
        <v>79</v>
      </c>
      <c r="C216" s="248"/>
      <c r="D216" s="24"/>
      <c r="E216" s="16"/>
    </row>
    <row r="217" spans="1:5" ht="16.5" thickBot="1">
      <c r="A217" s="64" t="s">
        <v>1</v>
      </c>
      <c r="B217" s="174" t="s">
        <v>65</v>
      </c>
      <c r="C217" s="248"/>
      <c r="D217" s="248"/>
      <c r="E217" s="16"/>
    </row>
    <row r="218" spans="1:5" ht="12.75">
      <c r="A218" s="46"/>
      <c r="B218" s="246"/>
      <c r="C218" s="24"/>
      <c r="D218" s="24"/>
      <c r="E218" s="16"/>
    </row>
    <row r="219" spans="1:5" ht="12.75">
      <c r="A219" s="48" t="s">
        <v>227</v>
      </c>
      <c r="B219" s="34">
        <v>75</v>
      </c>
      <c r="C219" s="52"/>
      <c r="D219" s="52"/>
      <c r="E219" s="16"/>
    </row>
    <row r="220" spans="1:5" ht="12.75">
      <c r="A220" s="46" t="s">
        <v>242</v>
      </c>
      <c r="B220" s="34">
        <v>85</v>
      </c>
      <c r="C220" s="52"/>
      <c r="D220" s="52"/>
      <c r="E220" s="16"/>
    </row>
    <row r="221" spans="1:5" ht="12.75">
      <c r="A221" s="48" t="s">
        <v>229</v>
      </c>
      <c r="B221" s="34">
        <v>18</v>
      </c>
      <c r="C221" s="52"/>
      <c r="D221" s="52"/>
      <c r="E221" s="16"/>
    </row>
    <row r="222" spans="1:5" ht="12.75">
      <c r="A222" s="46" t="s">
        <v>244</v>
      </c>
      <c r="B222" s="39">
        <v>8</v>
      </c>
      <c r="C222" s="52"/>
      <c r="D222" s="52"/>
      <c r="E222" s="16"/>
    </row>
    <row r="223" spans="1:5" ht="12.75">
      <c r="A223" s="48" t="s">
        <v>243</v>
      </c>
      <c r="B223" s="34">
        <v>48</v>
      </c>
      <c r="C223" s="52"/>
      <c r="D223" s="52"/>
      <c r="E223" s="16"/>
    </row>
    <row r="224" spans="1:5" ht="12.75">
      <c r="A224" s="46" t="s">
        <v>245</v>
      </c>
      <c r="B224" s="34">
        <v>64</v>
      </c>
      <c r="C224" s="52"/>
      <c r="D224" s="52"/>
      <c r="E224" s="16"/>
    </row>
    <row r="225" spans="1:5" ht="12.75">
      <c r="A225" s="48" t="s">
        <v>230</v>
      </c>
      <c r="B225" s="34">
        <v>35</v>
      </c>
      <c r="C225" s="52"/>
      <c r="D225" s="52"/>
      <c r="E225" s="16"/>
    </row>
    <row r="226" spans="1:5" ht="12.75">
      <c r="A226" s="48" t="s">
        <v>231</v>
      </c>
      <c r="B226" s="34">
        <v>22</v>
      </c>
      <c r="C226" s="52"/>
      <c r="D226" s="52"/>
      <c r="E226" s="16"/>
    </row>
    <row r="227" spans="1:5" ht="12.75">
      <c r="A227" s="46" t="s">
        <v>232</v>
      </c>
      <c r="B227" s="34">
        <v>19</v>
      </c>
      <c r="C227" s="52"/>
      <c r="D227" s="52"/>
      <c r="E227" s="16"/>
    </row>
    <row r="228" spans="1:5" ht="12.75">
      <c r="A228" s="48" t="s">
        <v>233</v>
      </c>
      <c r="B228" s="34">
        <v>0</v>
      </c>
      <c r="C228" s="52"/>
      <c r="D228" s="52"/>
      <c r="E228" s="16"/>
    </row>
    <row r="229" spans="1:5" ht="12.75">
      <c r="A229" s="48" t="s">
        <v>234</v>
      </c>
      <c r="B229" s="34">
        <v>40</v>
      </c>
      <c r="C229" s="52"/>
      <c r="D229" s="52"/>
      <c r="E229" s="16"/>
    </row>
    <row r="230" spans="1:5" ht="12.75">
      <c r="A230" s="46" t="s">
        <v>235</v>
      </c>
      <c r="B230" s="34">
        <v>61</v>
      </c>
      <c r="C230" s="52"/>
      <c r="D230" s="52"/>
      <c r="E230" s="16"/>
    </row>
    <row r="231" spans="1:5" ht="12.75">
      <c r="A231" s="48" t="s">
        <v>236</v>
      </c>
      <c r="B231" s="34">
        <v>20</v>
      </c>
      <c r="C231" s="52"/>
      <c r="D231" s="52"/>
      <c r="E231" s="16"/>
    </row>
    <row r="232" spans="1:5" ht="12.75">
      <c r="A232" s="46" t="s">
        <v>237</v>
      </c>
      <c r="B232" s="34">
        <v>17</v>
      </c>
      <c r="C232" s="52"/>
      <c r="D232" s="52"/>
      <c r="E232" s="16"/>
    </row>
    <row r="233" spans="1:5" ht="12.75">
      <c r="A233" s="48" t="s">
        <v>238</v>
      </c>
      <c r="B233" s="34">
        <v>88</v>
      </c>
      <c r="C233" s="52"/>
      <c r="D233" s="52"/>
      <c r="E233" s="16"/>
    </row>
    <row r="234" spans="1:5" ht="12.75">
      <c r="A234" s="48" t="s">
        <v>239</v>
      </c>
      <c r="B234" s="34">
        <v>0</v>
      </c>
      <c r="C234" s="52"/>
      <c r="D234" s="52"/>
      <c r="E234" s="16"/>
    </row>
    <row r="235" spans="1:5" ht="12.75">
      <c r="A235" s="46" t="s">
        <v>240</v>
      </c>
      <c r="B235" s="34">
        <v>94</v>
      </c>
      <c r="C235" s="52"/>
      <c r="D235" s="52"/>
      <c r="E235" s="16"/>
    </row>
    <row r="236" spans="1:5" ht="12.75">
      <c r="A236" s="48" t="s">
        <v>241</v>
      </c>
      <c r="B236" s="34">
        <v>19</v>
      </c>
      <c r="C236" s="52"/>
      <c r="D236" s="52"/>
      <c r="E236" s="24"/>
    </row>
    <row r="237" spans="1:5" ht="13.5" thickBot="1">
      <c r="A237" s="257" t="s">
        <v>2</v>
      </c>
      <c r="B237" s="247">
        <v>57</v>
      </c>
      <c r="C237" s="259"/>
      <c r="D237" s="259"/>
      <c r="E237" s="24"/>
    </row>
    <row r="238" spans="1:5" ht="12.75">
      <c r="A238" s="14"/>
      <c r="B238" s="24"/>
      <c r="C238" s="24"/>
      <c r="D238" s="24"/>
      <c r="E238" s="24"/>
    </row>
    <row r="239" spans="1:5" ht="12.75">
      <c r="A239" s="14"/>
      <c r="B239" s="24"/>
      <c r="C239" s="24"/>
      <c r="D239" s="24"/>
      <c r="E239" s="24"/>
    </row>
  </sheetData>
  <sheetProtection/>
  <printOptions/>
  <pageMargins left="1.3779527559055118" right="0.5905511811023623" top="0.984251968503937" bottom="0.984251968503937" header="0" footer="0"/>
  <pageSetup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Superior Tribunal de Justicia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Superior Tribunal de Justicia</dc:creator>
  <cp:keywords/>
  <dc:description/>
  <cp:lastModifiedBy>Zunilda Schoenfeld</cp:lastModifiedBy>
  <cp:lastPrinted>2007-11-22T10:23:57Z</cp:lastPrinted>
  <dcterms:created xsi:type="dcterms:W3CDTF">2004-10-14T12:38:16Z</dcterms:created>
  <dcterms:modified xsi:type="dcterms:W3CDTF">2015-04-20T13:05:06Z</dcterms:modified>
  <cp:category/>
  <cp:version/>
  <cp:contentType/>
  <cp:contentStatus/>
</cp:coreProperties>
</file>